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Google Drive\PESQUISA - ARTIGOS\CONASS 2019\"/>
    </mc:Choice>
  </mc:AlternateContent>
  <bookViews>
    <workbookView xWindow="0" yWindow="0" windowWidth="14370" windowHeight="2535"/>
  </bookViews>
  <sheets>
    <sheet name="Figura 1" sheetId="12" r:id="rId1"/>
    <sheet name="Resumo Despesas" sheetId="11" r:id="rId2"/>
    <sheet name="2018" sheetId="1" r:id="rId3"/>
    <sheet name="2017" sheetId="3" r:id="rId4"/>
    <sheet name="2016" sheetId="4" r:id="rId5"/>
    <sheet name="2015" sheetId="5" r:id="rId6"/>
    <sheet name="2014" sheetId="6" r:id="rId7"/>
    <sheet name="2013" sheetId="7" r:id="rId8"/>
    <sheet name="2012" sheetId="8" r:id="rId9"/>
    <sheet name="2011" sheetId="9" r:id="rId10"/>
    <sheet name="2010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1" l="1"/>
  <c r="E10" i="11" s="1"/>
  <c r="F5" i="11"/>
  <c r="G5" i="11" s="1"/>
  <c r="F6" i="11"/>
  <c r="F7" i="11"/>
  <c r="G7" i="11" s="1"/>
  <c r="F8" i="11"/>
  <c r="G8" i="11" s="1"/>
  <c r="F9" i="11"/>
  <c r="G9" i="11" s="1"/>
  <c r="F4" i="11"/>
  <c r="F11" i="11"/>
  <c r="E11" i="11" s="1"/>
  <c r="F12" i="11"/>
  <c r="C12" i="11" s="1"/>
  <c r="G6" i="11" l="1"/>
  <c r="G12" i="11"/>
  <c r="G10" i="11"/>
  <c r="C10" i="11"/>
  <c r="G11" i="11"/>
  <c r="E12" i="11"/>
  <c r="C11" i="11"/>
</calcChain>
</file>

<file path=xl/sharedStrings.xml><?xml version="1.0" encoding="utf-8"?>
<sst xmlns="http://schemas.openxmlformats.org/spreadsheetml/2006/main" count="1401" uniqueCount="174">
  <si>
    <t>Programa</t>
  </si>
  <si>
    <t>Ação</t>
  </si>
  <si>
    <t>Elemento</t>
  </si>
  <si>
    <t>Dotação Inicial</t>
  </si>
  <si>
    <t>Dotação Atual</t>
  </si>
  <si>
    <t>Empenhado</t>
  </si>
  <si>
    <t>Liquidado</t>
  </si>
  <si>
    <t>Pago</t>
  </si>
  <si>
    <t>Pago Restos</t>
  </si>
  <si>
    <t>0930 - ATENDIMENTO INTEGRAL E DESCENTRALIZADO NO SUS/SP</t>
  </si>
  <si>
    <t>61170000 - ASSISTENCIA FARMACEUTICA ESPECIALIZADA</t>
  </si>
  <si>
    <t>339030 - MATERIAL DE CONSUMO</t>
  </si>
  <si>
    <t>339039 - OUTROS SERVICOS DE TERCEIROS-PESSOA JURIDICA</t>
  </si>
  <si>
    <t>339092 - DESPESAS DE EXERCICIOS ANTERIORES</t>
  </si>
  <si>
    <t>TOTAL</t>
  </si>
  <si>
    <t>Despesa</t>
  </si>
  <si>
    <t>33903010 - GENEROS ALIMENTICIOS</t>
  </si>
  <si>
    <t>33903013 - MATERIAL E UTENS.P/REFEITORIO,COPA E COZINHA</t>
  </si>
  <si>
    <t>33903014 - MATERIAL DE LIMPEZA</t>
  </si>
  <si>
    <t>33903015 - ARTIGOS DE HIGIENE PESSOAL</t>
  </si>
  <si>
    <t>33903016 - MATERIAL DE ACONDICIONAMENTO E EMBALAGEM</t>
  </si>
  <si>
    <t>33903030 - MEDICAMENTOS E INSUMOS FARMACEUTICOS</t>
  </si>
  <si>
    <t>33903031 - MATERIAL MEDICO,HOSPITALAR E ODONTOLOGICO</t>
  </si>
  <si>
    <t>33903032 - MATERIAL DE USO LABORATORIAL</t>
  </si>
  <si>
    <t>33903034 - MATERIAL DE USO VETERINARIO</t>
  </si>
  <si>
    <t>33903035 - MEDICAMENTOS FORNECIDOS POR DECISãO JUDICIAL</t>
  </si>
  <si>
    <t>33903036 - OUT.MAT.CONS.DECORRENTE DE DECISAO JUDICIAL</t>
  </si>
  <si>
    <t>33903040 - MATERIAL EDUCATIVO E CULTURAL</t>
  </si>
  <si>
    <t>33903041 - MATERIAL DE ESCRITORIO PAPELARIA E IMPRESSOS</t>
  </si>
  <si>
    <t>33903042 - MATERIAL PARA FOTOGRAFIA E FILMAGEM</t>
  </si>
  <si>
    <t>33903050 - PECAS DE REPOSICAO E ACESSORIOS</t>
  </si>
  <si>
    <t>33903060 - MATERIAIS E SUPRIMENTOS DE INFORMATICA</t>
  </si>
  <si>
    <t>33903061 - PECAS E ACESSOR.E COMPONENTES DE INFORMATICA</t>
  </si>
  <si>
    <t>33903063 - FARDAMENTO,VESTUARIO,UNIFOR,TECIDO, AVIAMENT</t>
  </si>
  <si>
    <t>33903064 - PECAS P/VIATURAS PELO REGIME DE ADIANTAMENTO</t>
  </si>
  <si>
    <t>33903090 - OUTROS MATERIAIS DE CONSUMO</t>
  </si>
  <si>
    <t>33903999 - OUTROS SERVICOS DE TERCEIROS</t>
  </si>
  <si>
    <t>33909220 - OUTRAS DESPESAS DE EXERCICIOS ANTERIORES</t>
  </si>
  <si>
    <t>335043 - SUBVENCOES SOCIAIS</t>
  </si>
  <si>
    <t>33504376 - SANTAS CASAS</t>
  </si>
  <si>
    <t>33504390 - OUTRAS SUBVENCOES SOCIAIS</t>
  </si>
  <si>
    <t>33903019 - LUBRIFICANTE AUTOMOTIVO</t>
  </si>
  <si>
    <t>33903021 - GASOLINA AUTOMOTIVA</t>
  </si>
  <si>
    <t>33903022 - DIESEL AUTOMOTIVO</t>
  </si>
  <si>
    <t>33903051 - FERRAM.AVULSAS NAO ACION.P/FORCA MOTRIZ</t>
  </si>
  <si>
    <t>33903052 - MATERIAL P/ CONSERVACAO E MANUT. DE IMOVEIS</t>
  </si>
  <si>
    <t>33903054 - MATERIAL INSTALACAO ELETRICA E ELETRONICA</t>
  </si>
  <si>
    <t>33903055 - MATERIAL PARA TELECOMUNICACOES</t>
  </si>
  <si>
    <t>33903066 - MATERIAL PROT.SEGUR.SOCORRO E SOBREVIVENCIA</t>
  </si>
  <si>
    <t>33903023 - ETANOL AUTOMOTIVO</t>
  </si>
  <si>
    <t>33903025 - GASOLINA AUTOMOTIVA-REEMBOLSO</t>
  </si>
  <si>
    <t>33903027 - ETANOL AUTOMOTIVO-REEMBOLSO</t>
  </si>
  <si>
    <t>33903028 - DIESEL AUTOMOTIVO-REEMBOLSO</t>
  </si>
  <si>
    <t>33903012 - MATERIAL DE CAMA, MESA E BANHO</t>
  </si>
  <si>
    <t>33903024 - OUTROS COMBUSTIVEIS E LUBRIFICANTES</t>
  </si>
  <si>
    <t>33903029 - OUTROS COMBUSTIVEIS E LUBRIFICANTES-REEMBOLS</t>
  </si>
  <si>
    <t>33903060 - SUPRIMENTO DE INFORMATICA</t>
  </si>
  <si>
    <t>48500000 - ATENDIMENTO AMBULATORIAL HOSPITALAR UNID.EST.</t>
  </si>
  <si>
    <t>319009 - SALARIO FAMILIA</t>
  </si>
  <si>
    <t>319011 - VENCIMENTOS E VANTAGENS FIXAS-PESSOAL CIVIL</t>
  </si>
  <si>
    <t>319013 - OBRIGACOES PATRONAIS</t>
  </si>
  <si>
    <t>319049 - AUXILIO TRANSPORTE</t>
  </si>
  <si>
    <t>319094 - INDENIZACOES E RESTITUICOES TRABALHISTAS</t>
  </si>
  <si>
    <t>319113 - OBRIGACOES PATRONAIS</t>
  </si>
  <si>
    <t>334030 - MATERIAL DE CONSUMO</t>
  </si>
  <si>
    <t>339014 - DIARIAS-CIVIL</t>
  </si>
  <si>
    <t>339032 - MATERIAL, BEM OU SERV.P/DISTRIBUICAO GRATUIT</t>
  </si>
  <si>
    <t>339033 - PASSAGENS E DESPESAS COM LOCOMOCAO</t>
  </si>
  <si>
    <t>339036 - OUTROS SERVICOS DE TERCEIROS-PESSOA FISICA</t>
  </si>
  <si>
    <t>339048 - OUTROS AUXILIOS FINANCEIROS A PES.FISICAS</t>
  </si>
  <si>
    <t>339093 - INDENIZACOES E RESTITUICOES</t>
  </si>
  <si>
    <t>339096 - RESSARC.DE DESPESAS DE PESSOAL REQUISITADO</t>
  </si>
  <si>
    <t>449052 - EQUIPAMENTOS E MATERIAL PERMANENTE</t>
  </si>
  <si>
    <t>449092 - DESPESAS DE EXERCICIOS ANTERIORES</t>
  </si>
  <si>
    <t>31900901 - SALARIO FAMILIA-CIVIL</t>
  </si>
  <si>
    <t>31901111 - PESSOAL CIVIL PAGO PELO DDPE</t>
  </si>
  <si>
    <t>31901112 - PESSOAL CIVIL PAGO PELA UNIDADE</t>
  </si>
  <si>
    <t>31901128 - PESSOAL CIVIL PAGO PELO DDPE-13 SALARIO</t>
  </si>
  <si>
    <t>31901130 - PESSOAL CIVIL PAGO PELO DDPE - 1/3 FERIAS</t>
  </si>
  <si>
    <t>31901136 - ABONO DE PERMANENCIA</t>
  </si>
  <si>
    <t>31901312 - OUTRAS CONTRIBUICOES DE PREV.SOCIAL</t>
  </si>
  <si>
    <t>31901313 - FUNDO DE GARANTIA POR TEMPO DE SERVICO</t>
  </si>
  <si>
    <t>31904901 - AUXILIO TRANSPORTE</t>
  </si>
  <si>
    <t>31909412 - INDENIZ.POR DEMISSAO DE SERVID.OU EMPREG.</t>
  </si>
  <si>
    <t>31909416 - OUTRAS INDENIZACOES DE PESSOAL</t>
  </si>
  <si>
    <t>31911301 - CONTRIB PATRONAL-SAO PAULO PREVIDENCIA-SPPRE</t>
  </si>
  <si>
    <t>33403001 - TRANSF.PARA MATERIAL DE CONSUMO</t>
  </si>
  <si>
    <t>33901401 - DIARIAS PESSOAL CIVIL</t>
  </si>
  <si>
    <t>33903080 - ANIMAIS PARA ABATE,EXPERIMENTO E SEMEM</t>
  </si>
  <si>
    <t>33903295 - MATERIAL OU BEM PARA DISTRIBUICAO GRATUITA</t>
  </si>
  <si>
    <t>33903342 - PASSAGENS AEREAS</t>
  </si>
  <si>
    <t>33903344 - VALE-TRANSPORTE</t>
  </si>
  <si>
    <t>33903345 - OUTRAS DESP.C/TRANSPORTES E LOCOMOCAO</t>
  </si>
  <si>
    <t>33903611 - OUTRAS REMUNERACOES DE SERVICOS PESSOAIS</t>
  </si>
  <si>
    <t>33903612 - ENCARGOS SOCIAIS E OBRIGACOES FISCAIS</t>
  </si>
  <si>
    <t>33903912 - SERV.PROGRAMAS E APLICATIVOS DE INFORMATICA</t>
  </si>
  <si>
    <t>33903913 - LOCACAO DE EQUIPAMENTOS DE INFORMATICA</t>
  </si>
  <si>
    <t>33903914 - EXAMES LABORATORIAIS</t>
  </si>
  <si>
    <t>33903915 - LOC.DE MAQ. REPROGRAFICAS S/MAO DE OBRA</t>
  </si>
  <si>
    <t>33903916 - GAS MEDICINAL (SERV.DE FORNEC. E LOCACAO)</t>
  </si>
  <si>
    <t>33903918 - PROPAGANDA/PUBLICIDADE</t>
  </si>
  <si>
    <t>33903919 - LOCACAO DE MAQUINAS E EQUIPAMENTOS DIVERSOS</t>
  </si>
  <si>
    <t>33903920 - INSTAL.MANUT.DE EQUIP.DE INFORMATICA</t>
  </si>
  <si>
    <t>33903921 - SERVICOS DE COMUNICACAO DE DADOS</t>
  </si>
  <si>
    <t>33903925 - SERVICOS DE CORREIOS</t>
  </si>
  <si>
    <t>33903926 - PUBLICIDADE LEGAL</t>
  </si>
  <si>
    <t>33903927 - GERENCIAMENTO DE ABASTECIMENTO DE COMBUSTIVE</t>
  </si>
  <si>
    <t>33903936 - DEDETIZACAO,DESINSETIZACAO E DESRATIZACAO</t>
  </si>
  <si>
    <t>33903940 - FRETES E TRANSPORTES</t>
  </si>
  <si>
    <t>33903941 - SERVICO DE LAVANDERIA</t>
  </si>
  <si>
    <t>33903943 - ASSIN.DE JORNAIS,PERIODICOS E CLIPAGEM</t>
  </si>
  <si>
    <t>33903945 - OUTROS SEGUROS</t>
  </si>
  <si>
    <t>33903946 - SERVICOS MEDICOS,HOSPITALARES E ODONTOLOGICO</t>
  </si>
  <si>
    <t>33903970 - FORNEC.ALIMENT.PREPARADA-HOSPITALAR</t>
  </si>
  <si>
    <t>33903971 - FORNEC.ALIMENTACAO PREPARADA-FUNCIONARIOS</t>
  </si>
  <si>
    <t>33903973 - FORNEC.ALIMENTACAO PREPARADA-OUTROS</t>
  </si>
  <si>
    <t>33903980 - CONSERV.MANUTENC.DE BENS MOVEIS E EQUIPAMENT</t>
  </si>
  <si>
    <t>33903981 - REFORMAS DE IMOVEIS</t>
  </si>
  <si>
    <t>33903983 - SERVICOS GRAFICOS</t>
  </si>
  <si>
    <t>33903991 - LOCACAO DE IMOVEIS</t>
  </si>
  <si>
    <t>33903992 - DESPESAS MIUDAS E DE PRONTO PAGAMENTO</t>
  </si>
  <si>
    <t>33903995 - MANUTENCAO DE VIATURAS PELO REG.ADIANTAMENTO</t>
  </si>
  <si>
    <t>33903996 - OP.FISC.TRIBUTARIAS DE CARATER RESERVADO</t>
  </si>
  <si>
    <t>33909218 - AGUA E ESGOTOS</t>
  </si>
  <si>
    <t>33909222 - IMPOSTOS EM ATRASO</t>
  </si>
  <si>
    <t>33909301 - INDENIZACOES E RESTITUICOES DIVERSAS</t>
  </si>
  <si>
    <t>33909311 - INDENIZ.ADMINIST.REPARACAO DE DANOS</t>
  </si>
  <si>
    <t>33909315 - AJUDA DE CUSTO-PESSOAL CIVIL</t>
  </si>
  <si>
    <t>44905210 - VEICULOS DIVERSOS</t>
  </si>
  <si>
    <t>44905220 - EQUIPAMENTOS PARA INFORMATICA</t>
  </si>
  <si>
    <t>44905231 - MAQUINAS E MOTORES</t>
  </si>
  <si>
    <t>44905232 - MOBILIARIO EM GERAL</t>
  </si>
  <si>
    <t>44905233 - MATERIAL EDUCATIVO,CULTURAL E RECREATIVO</t>
  </si>
  <si>
    <t>44905234 - OUTROS EQUIPAMENTOS E MATERIAL PERMANENTE</t>
  </si>
  <si>
    <t>44905235 - EQUIP.E MOBIL.MED.-HOSPITALAR,ODONTOLOGICO</t>
  </si>
  <si>
    <t>44909201 - OUTRAS DESPESAS DE EXERCICIOS ANTERIORES</t>
  </si>
  <si>
    <t>449051 - OBRAS E INSTALACOES</t>
  </si>
  <si>
    <t>31901322 - PARCELAM.DE DEBITOS JUNTO A PREV.SOCIAL</t>
  </si>
  <si>
    <t>31901323 - PREVIDENCIA SOCIAL/PESSOAL CLT</t>
  </si>
  <si>
    <t>31901324 - PREVIDENCIA SOCIAL/PESSOAL COMISSIONADO</t>
  </si>
  <si>
    <t>33903343 - LOCACAO DE VEICULOS,AERONAVES E OUTROS</t>
  </si>
  <si>
    <t>33903616 - AJUDA DE CUSTO A COLABORADORES EVENTUAIS</t>
  </si>
  <si>
    <t>33903699 - SERVICOS DIVERSOS DE CONSERVACAO E MANUTENCA</t>
  </si>
  <si>
    <t>33903922 - LOC.MAQ.REPROGAFICAS C/MAO DE OBRA</t>
  </si>
  <si>
    <t>33903974 - SERVICOS SAUDE - GESTAO MUNICIPIOS-PRIVADOS</t>
  </si>
  <si>
    <t>33903975 - CONTRATOS DE GESTAO-LEI COMPLEMENTAR 846/98</t>
  </si>
  <si>
    <t>33903985 - SERVICO DE MANUTENCAO DE VIATURAS POLICIAIS</t>
  </si>
  <si>
    <t>33904801 - AUXILIOS A PESSOAS FISICAS</t>
  </si>
  <si>
    <t>33909217 - TELEFONE,TELEX,OUTRAS</t>
  </si>
  <si>
    <t>33909321 - ETAPAS PAGAS A SERVIDORES</t>
  </si>
  <si>
    <t>33909601 - RESSARCIM.DE DESPESA-PESSOAL REQUISITADO</t>
  </si>
  <si>
    <t>ANO</t>
  </si>
  <si>
    <t>VALOR LIQUIDADO (R$)</t>
  </si>
  <si>
    <t>PROGRAMA</t>
  </si>
  <si>
    <t>AÇÃO</t>
  </si>
  <si>
    <t>48500000 - ATENDIMENTO INTEGRAL E ESPECIALIZADO NO SUS/SP</t>
  </si>
  <si>
    <t>61170000 - ASSISTÊNCIA FARMACÊUTICA ESPECIALIZADA</t>
  </si>
  <si>
    <t>Fonte: https://www.fazenda.sp.gov.br/SigeoLei131/Paginas/FlexConsDespesa.aspx</t>
  </si>
  <si>
    <t>Acesso em: 24/07/2019</t>
  </si>
  <si>
    <t>%</t>
  </si>
  <si>
    <t>VALOR TOTAL LIQUIDADO (R$)</t>
  </si>
  <si>
    <t>(*) Segregação de despesa instituída em 2017</t>
  </si>
  <si>
    <t>(NA)</t>
  </si>
  <si>
    <t>(NA) Não aplica</t>
  </si>
  <si>
    <t>VARIAÇÃO ANUAL</t>
  </si>
  <si>
    <t>DESPESA COM MEDICAMENTOS E INSUMOS FARMACÊUTICOS</t>
  </si>
  <si>
    <t>DECISÃO JUDICIAL - CÓD. DESPESA 33903035 (*)</t>
  </si>
  <si>
    <t>ASSISTÊNCIA FARMACÊUTICA - CÓD. DESPESA 33903030</t>
  </si>
  <si>
    <t>PLANO PLURIANUAL</t>
  </si>
  <si>
    <t>2.3 %D.Medicamt/DT por Ano segundo Ano
UF: São Paulo
Período: 2010-2018</t>
  </si>
  <si>
    <t>Fonte: http://siops-asp.datasus.gov.br/cgi/tabcgi.exe?SIOPS/SerHist/ESTADO/indicuf.def</t>
  </si>
  <si>
    <t>Acesso em: 24/07/19</t>
  </si>
  <si>
    <t>D.Medicamt/DT por Ano</t>
  </si>
  <si>
    <t>Com base nas informações declaradas pelo ente federativo e extraídas do SIOPS em 24/07/2019.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</si>
</sst>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left" vertical="center" wrapText="1" indent="1"/>
    </xf>
    <xf numFmtId="9" fontId="3" fillId="2" borderId="2" xfId="1" applyFont="1" applyFill="1" applyBorder="1" applyAlignment="1">
      <alignment horizontal="left" vertical="center" wrapText="1" indent="1"/>
    </xf>
    <xf numFmtId="1" fontId="3" fillId="2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2" fontId="3" fillId="2" borderId="2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Calibri (Corpo)"/>
                <a:ea typeface="+mn-ea"/>
                <a:cs typeface="+mn-cs"/>
              </a:defRPr>
            </a:pPr>
            <a:r>
              <a:rPr lang="pt-BR" b="1"/>
              <a:t>Evolução da despesa com medicamentos e outros insumos farmacêuticos no Estado de São Paulo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alibri (Corpo)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'Resumo Despesas'!$B$2</c:f>
              <c:strCache>
                <c:ptCount val="1"/>
                <c:pt idx="0">
                  <c:v>ASSISTÊNCIA FARMACÊUTICA - CÓD. DESPESA 33903030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07-4B6C-9A9F-7186516556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07-4B6C-9A9F-7186516556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07-4B6C-9A9F-7186516556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7-4B6C-9A9F-71865165568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07-4B6C-9A9F-71865165568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7-4B6C-9A9F-718651655684}"/>
                </c:ext>
              </c:extLst>
            </c:dLbl>
            <c:dLbl>
              <c:idx val="6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Calibri (Corpo)"/>
                        <a:ea typeface="+mn-ea"/>
                        <a:cs typeface="+mn-cs"/>
                      </a:defRPr>
                    </a:pPr>
                    <a:fld id="{C659C6F1-119B-4F95-A64D-D62DCD2153D7}" type="CELLRANGE">
                      <a:rPr lang="en-US" b="1"/>
                      <a:pPr>
                        <a:defRPr b="1"/>
                      </a:pPr>
                      <a:t>[CELLRANGE]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 (Corpo)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A07-4B6C-9A9F-718651655684}"/>
                </c:ext>
              </c:extLst>
            </c:dLbl>
            <c:dLbl>
              <c:idx val="7"/>
              <c:layout>
                <c:manualLayout>
                  <c:x val="0"/>
                  <c:y val="-6.496142084438142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Calibri (Corpo)"/>
                        <a:ea typeface="+mn-ea"/>
                        <a:cs typeface="+mn-cs"/>
                      </a:defRPr>
                    </a:pPr>
                    <a:fld id="{015FDC49-F056-4D82-A700-90A00BD0B339}" type="CELLRANGE">
                      <a:rPr lang="en-US" b="1"/>
                      <a:pPr>
                        <a:defRPr b="1"/>
                      </a:pPr>
                      <a:t>[CELLRANGE]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 (Corpo)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A07-4B6C-9A9F-718651655684}"/>
                </c:ext>
              </c:extLst>
            </c:dLbl>
            <c:dLbl>
              <c:idx val="8"/>
              <c:layout>
                <c:manualLayout>
                  <c:x val="0"/>
                  <c:y val="-1.29922841688761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Calibri (Corpo)"/>
                        <a:ea typeface="+mn-ea"/>
                        <a:cs typeface="+mn-cs"/>
                      </a:defRPr>
                    </a:pPr>
                    <a:fld id="{55386AAD-53AA-4189-824C-32C48C0FF468}" type="CELLRANGE">
                      <a:rPr lang="en-US" b="1"/>
                      <a:pPr>
                        <a:defRPr b="1"/>
                      </a:pPr>
                      <a:t>[CELLRANGE]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 (Corpo)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A07-4B6C-9A9F-7186516556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(Corpo)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'Resumo Despesas'!$A$21:$A$29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'Resumo Despesas'!$B$4:$B$12</c:f>
              <c:numCache>
                <c:formatCode>#,##0.00</c:formatCode>
                <c:ptCount val="9"/>
                <c:pt idx="0">
                  <c:v>1402910591.54</c:v>
                </c:pt>
                <c:pt idx="1">
                  <c:v>1355100466.2</c:v>
                </c:pt>
                <c:pt idx="2">
                  <c:v>1310189008.73</c:v>
                </c:pt>
                <c:pt idx="3">
                  <c:v>1291459882.8</c:v>
                </c:pt>
                <c:pt idx="4">
                  <c:v>1246289865.8800001</c:v>
                </c:pt>
                <c:pt idx="5">
                  <c:v>1235147425.9100001</c:v>
                </c:pt>
                <c:pt idx="6">
                  <c:v>1169288898.27</c:v>
                </c:pt>
                <c:pt idx="7">
                  <c:v>1115069823.8</c:v>
                </c:pt>
                <c:pt idx="8">
                  <c:v>1068034121.5599999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'Resumo Despesas'!$C$4:$C$12</c15:f>
                <c15:dlblRangeCache>
                  <c:ptCount val="9"/>
                  <c:pt idx="0">
                    <c:v>(NA)</c:v>
                  </c:pt>
                  <c:pt idx="1">
                    <c:v>(NA)</c:v>
                  </c:pt>
                  <c:pt idx="2">
                    <c:v>(NA)</c:v>
                  </c:pt>
                  <c:pt idx="3">
                    <c:v>(NA)</c:v>
                  </c:pt>
                  <c:pt idx="4">
                    <c:v>(NA)</c:v>
                  </c:pt>
                  <c:pt idx="5">
                    <c:v>(NA)</c:v>
                  </c:pt>
                  <c:pt idx="6">
                    <c:v>95%</c:v>
                  </c:pt>
                  <c:pt idx="7">
                    <c:v>80%</c:v>
                  </c:pt>
                  <c:pt idx="8">
                    <c:v>76%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4A07-4B6C-9A9F-718651655684}"/>
            </c:ext>
          </c:extLst>
        </c:ser>
        <c:ser>
          <c:idx val="1"/>
          <c:order val="1"/>
          <c:tx>
            <c:strRef>
              <c:f>'Resumo Despesas'!$D$2</c:f>
              <c:strCache>
                <c:ptCount val="1"/>
                <c:pt idx="0">
                  <c:v>DECISÃO JUDICIAL - CÓD. DESPESA 33903035 (*)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07-4B6C-9A9F-7186516556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07-4B6C-9A9F-7186516556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07-4B6C-9A9F-7186516556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07-4B6C-9A9F-71865165568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07-4B6C-9A9F-71865165568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07-4B6C-9A9F-718651655684}"/>
                </c:ext>
              </c:extLst>
            </c:dLbl>
            <c:dLbl>
              <c:idx val="6"/>
              <c:layout>
                <c:manualLayout>
                  <c:x val="0"/>
                  <c:y val="-2.9232639379971399E-2"/>
                </c:manualLayout>
              </c:layout>
              <c:tx>
                <c:rich>
                  <a:bodyPr/>
                  <a:lstStyle/>
                  <a:p>
                    <a:fld id="{2C702C4B-812D-48AD-B23D-0CC41AC6C8B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A07-4B6C-9A9F-718651655684}"/>
                </c:ext>
              </c:extLst>
            </c:dLbl>
            <c:dLbl>
              <c:idx val="7"/>
              <c:layout>
                <c:manualLayout>
                  <c:x val="-1.99900081439608E-3"/>
                  <c:y val="-6.820949188659986E-2"/>
                </c:manualLayout>
              </c:layout>
              <c:tx>
                <c:rich>
                  <a:bodyPr/>
                  <a:lstStyle/>
                  <a:p>
                    <a:fld id="{11A634B3-F98E-4A78-9F5F-1F9D3DCE3CD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A07-4B6C-9A9F-718651655684}"/>
                </c:ext>
              </c:extLst>
            </c:dLbl>
            <c:dLbl>
              <c:idx val="8"/>
              <c:layout>
                <c:manualLayout>
                  <c:x val="0"/>
                  <c:y val="-8.120177605547603E-2"/>
                </c:manualLayout>
              </c:layout>
              <c:tx>
                <c:rich>
                  <a:bodyPr/>
                  <a:lstStyle/>
                  <a:p>
                    <a:fld id="{FFA053A6-AA5D-41FF-82B1-9922684042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A07-4B6C-9A9F-7186516556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 (Corpo)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'Resumo Despesas'!$A$21:$A$29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'Resumo Despesas'!$D$4:$D$12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63015685.450000003</c:v>
                </c:pt>
                <c:pt idx="7">
                  <c:v>281663334.77999997</c:v>
                </c:pt>
                <c:pt idx="8">
                  <c:v>335256947.07999998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'Resumo Despesas'!$E$4:$E$12</c15:f>
                <c15:dlblRangeCache>
                  <c:ptCount val="9"/>
                  <c:pt idx="0">
                    <c:v>(NA)</c:v>
                  </c:pt>
                  <c:pt idx="1">
                    <c:v>(NA)</c:v>
                  </c:pt>
                  <c:pt idx="2">
                    <c:v>(NA)</c:v>
                  </c:pt>
                  <c:pt idx="3">
                    <c:v>(NA)</c:v>
                  </c:pt>
                  <c:pt idx="4">
                    <c:v>(NA)</c:v>
                  </c:pt>
                  <c:pt idx="5">
                    <c:v>(NA)</c:v>
                  </c:pt>
                  <c:pt idx="6">
                    <c:v>5%</c:v>
                  </c:pt>
                  <c:pt idx="7">
                    <c:v>20%</c:v>
                  </c:pt>
                  <c:pt idx="8">
                    <c:v>24%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4A07-4B6C-9A9F-71865165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16405880"/>
        <c:axId val="716407848"/>
      </c:barChart>
      <c:lineChart>
        <c:grouping val="standard"/>
        <c:varyColors val="0"/>
        <c:ser>
          <c:idx val="2"/>
          <c:order val="2"/>
          <c:tx>
            <c:strRef>
              <c:f>'Resumo Despesas'!$B$20</c:f>
              <c:strCache>
                <c:ptCount val="1"/>
                <c:pt idx="0">
                  <c:v>D.Medicamt/DT por Ano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'Resumo Despesas'!$A$21:$A$29</c:f>
              <c:numCache>
                <c:formatCode>0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'Resumo Despesas'!$B$21:$B$29</c:f>
              <c:numCache>
                <c:formatCode>0.00</c:formatCode>
                <c:ptCount val="9"/>
                <c:pt idx="0">
                  <c:v>11.32</c:v>
                </c:pt>
                <c:pt idx="1">
                  <c:v>10.11</c:v>
                </c:pt>
                <c:pt idx="2">
                  <c:v>8.76</c:v>
                </c:pt>
                <c:pt idx="3">
                  <c:v>7.59</c:v>
                </c:pt>
                <c:pt idx="4">
                  <c:v>7.05</c:v>
                </c:pt>
                <c:pt idx="5">
                  <c:v>6.61</c:v>
                </c:pt>
                <c:pt idx="6">
                  <c:v>8.42</c:v>
                </c:pt>
                <c:pt idx="7">
                  <c:v>9.86</c:v>
                </c:pt>
                <c:pt idx="8">
                  <c:v>8.9499999999999993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07-4B6C-9A9F-71865165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597568"/>
        <c:axId val="474351312"/>
      </c:lineChart>
      <c:catAx>
        <c:axId val="716405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 (Corpo)"/>
                <a:ea typeface="+mn-ea"/>
                <a:cs typeface="+mn-cs"/>
              </a:defRPr>
            </a:pPr>
            <a:endParaRPr lang="pt-BR"/>
          </a:p>
        </c:txPr>
        <c:crossAx val="716407848"/>
        <c:crosses val="autoZero"/>
        <c:auto val="1"/>
        <c:lblAlgn val="ctr"/>
        <c:lblOffset val="100"/>
        <c:noMultiLvlLbl val="0"/>
      </c:catAx>
      <c:valAx>
        <c:axId val="71640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(Corpo)"/>
                    <a:ea typeface="+mn-ea"/>
                    <a:cs typeface="+mn-cs"/>
                  </a:defRPr>
                </a:pPr>
                <a:r>
                  <a:rPr lang="pt-BR"/>
                  <a:t>Valor liquidado (R$)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 (Corpo)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 (Corpo)"/>
                <a:ea typeface="+mn-ea"/>
                <a:cs typeface="+mn-cs"/>
              </a:defRPr>
            </a:pPr>
            <a:endParaRPr lang="pt-BR"/>
          </a:p>
        </c:txPr>
        <c:crossAx val="716405880"/>
        <c:crosses val="autoZero"/>
        <c:crossBetween val="between"/>
      </c:valAx>
      <c:valAx>
        <c:axId val="47435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D.Medicamt/DT por Ano (%)</a:t>
                </a:r>
              </a:p>
            </c:rich>
          </c:tx>
          <c:layout>
            <c:manualLayout>
              <c:xMode val="edge"/>
              <c:yMode val="edge"/>
              <c:x val="0.94961510577232733"/>
              <c:y val="0.209166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 (Corpo)"/>
                <a:ea typeface="+mn-ea"/>
                <a:cs typeface="+mn-cs"/>
              </a:defRPr>
            </a:pPr>
            <a:endParaRPr lang="pt-BR"/>
          </a:p>
        </c:txPr>
        <c:crossAx val="712597568"/>
        <c:crosses val="max"/>
        <c:crossBetween val="between"/>
      </c:valAx>
      <c:catAx>
        <c:axId val="7125975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7435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 (Corpo)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 (Corpo)"/>
        </a:defRPr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5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1974" cy="60157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4" workbookViewId="0">
      <selection activeCell="F26" sqref="F26"/>
    </sheetView>
  </sheetViews>
  <sheetFormatPr defaultRowHeight="15" x14ac:dyDescent="0.25"/>
  <cols>
    <col min="2" max="2" width="18.7109375" bestFit="1" customWidth="1"/>
    <col min="3" max="3" width="7" bestFit="1" customWidth="1"/>
    <col min="4" max="4" width="18.7109375" bestFit="1" customWidth="1"/>
    <col min="5" max="5" width="6" bestFit="1" customWidth="1"/>
    <col min="6" max="6" width="16.7109375" bestFit="1" customWidth="1"/>
    <col min="7" max="7" width="11" bestFit="1" customWidth="1"/>
    <col min="8" max="8" width="57.85546875" bestFit="1" customWidth="1"/>
    <col min="9" max="9" width="59.140625" bestFit="1" customWidth="1"/>
  </cols>
  <sheetData>
    <row r="1" spans="1:9" x14ac:dyDescent="0.25">
      <c r="A1" s="27" t="s">
        <v>151</v>
      </c>
      <c r="B1" s="25" t="s">
        <v>165</v>
      </c>
      <c r="C1" s="32"/>
      <c r="D1" s="32"/>
      <c r="E1" s="32"/>
      <c r="F1" s="32"/>
      <c r="G1" s="26"/>
      <c r="H1" s="29" t="s">
        <v>168</v>
      </c>
      <c r="I1" s="29"/>
    </row>
    <row r="2" spans="1:9" ht="42" customHeight="1" x14ac:dyDescent="0.25">
      <c r="A2" s="27"/>
      <c r="B2" s="25" t="s">
        <v>167</v>
      </c>
      <c r="C2" s="32"/>
      <c r="D2" s="29" t="s">
        <v>166</v>
      </c>
      <c r="E2" s="29"/>
      <c r="F2" s="29" t="s">
        <v>160</v>
      </c>
      <c r="G2" s="29" t="s">
        <v>164</v>
      </c>
      <c r="H2" s="30" t="s">
        <v>153</v>
      </c>
      <c r="I2" s="29" t="s">
        <v>154</v>
      </c>
    </row>
    <row r="3" spans="1:9" ht="21" x14ac:dyDescent="0.25">
      <c r="A3" s="28"/>
      <c r="B3" s="18" t="s">
        <v>152</v>
      </c>
      <c r="C3" s="18" t="s">
        <v>159</v>
      </c>
      <c r="D3" s="18" t="s">
        <v>152</v>
      </c>
      <c r="E3" s="18" t="s">
        <v>159</v>
      </c>
      <c r="F3" s="29"/>
      <c r="G3" s="29"/>
      <c r="H3" s="31"/>
      <c r="I3" s="29" t="s">
        <v>154</v>
      </c>
    </row>
    <row r="4" spans="1:9" x14ac:dyDescent="0.25">
      <c r="A4" s="20">
        <v>2010</v>
      </c>
      <c r="B4" s="15">
        <v>1402910591.54</v>
      </c>
      <c r="C4" s="14" t="s">
        <v>162</v>
      </c>
      <c r="D4" s="15">
        <v>0</v>
      </c>
      <c r="E4" s="14" t="s">
        <v>162</v>
      </c>
      <c r="F4" s="15">
        <f t="shared" ref="F4:F9" si="0">B4</f>
        <v>1402910591.54</v>
      </c>
      <c r="G4" s="14" t="s">
        <v>162</v>
      </c>
      <c r="H4" s="17" t="s">
        <v>9</v>
      </c>
      <c r="I4" s="17" t="s">
        <v>155</v>
      </c>
    </row>
    <row r="5" spans="1:9" x14ac:dyDescent="0.25">
      <c r="A5" s="20">
        <v>2011</v>
      </c>
      <c r="B5" s="15">
        <v>1355100466.2</v>
      </c>
      <c r="C5" s="14" t="s">
        <v>162</v>
      </c>
      <c r="D5" s="15">
        <v>0</v>
      </c>
      <c r="E5" s="14" t="s">
        <v>162</v>
      </c>
      <c r="F5" s="15">
        <f t="shared" si="0"/>
        <v>1355100466.2</v>
      </c>
      <c r="G5" s="19">
        <f>(F5-F4)/F4</f>
        <v>-3.4079238996633343E-2</v>
      </c>
      <c r="H5" s="17" t="s">
        <v>9</v>
      </c>
      <c r="I5" s="17" t="s">
        <v>155</v>
      </c>
    </row>
    <row r="6" spans="1:9" x14ac:dyDescent="0.25">
      <c r="A6" s="20">
        <v>2012</v>
      </c>
      <c r="B6" s="15">
        <v>1310189008.73</v>
      </c>
      <c r="C6" s="14" t="s">
        <v>162</v>
      </c>
      <c r="D6" s="15">
        <v>0</v>
      </c>
      <c r="E6" s="14" t="s">
        <v>162</v>
      </c>
      <c r="F6" s="15">
        <f t="shared" si="0"/>
        <v>1310189008.73</v>
      </c>
      <c r="G6" s="19">
        <f t="shared" ref="G6:G12" si="1">(F6-F5)/F5</f>
        <v>-3.3142529716591151E-2</v>
      </c>
      <c r="H6" s="17" t="s">
        <v>9</v>
      </c>
      <c r="I6" s="17" t="s">
        <v>156</v>
      </c>
    </row>
    <row r="7" spans="1:9" x14ac:dyDescent="0.25">
      <c r="A7" s="20">
        <v>2013</v>
      </c>
      <c r="B7" s="15">
        <v>1291459882.8</v>
      </c>
      <c r="C7" s="14" t="s">
        <v>162</v>
      </c>
      <c r="D7" s="15">
        <v>0</v>
      </c>
      <c r="E7" s="14" t="s">
        <v>162</v>
      </c>
      <c r="F7" s="15">
        <f t="shared" si="0"/>
        <v>1291459882.8</v>
      </c>
      <c r="G7" s="19">
        <f t="shared" si="1"/>
        <v>-1.4294980193853626E-2</v>
      </c>
      <c r="H7" s="17" t="s">
        <v>9</v>
      </c>
      <c r="I7" s="17" t="s">
        <v>156</v>
      </c>
    </row>
    <row r="8" spans="1:9" x14ac:dyDescent="0.25">
      <c r="A8" s="20">
        <v>2014</v>
      </c>
      <c r="B8" s="15">
        <v>1246289865.8800001</v>
      </c>
      <c r="C8" s="14" t="s">
        <v>162</v>
      </c>
      <c r="D8" s="15">
        <v>0</v>
      </c>
      <c r="E8" s="14" t="s">
        <v>162</v>
      </c>
      <c r="F8" s="15">
        <f t="shared" si="0"/>
        <v>1246289865.8800001</v>
      </c>
      <c r="G8" s="19">
        <f t="shared" si="1"/>
        <v>-3.4975935003158765E-2</v>
      </c>
      <c r="H8" s="17" t="s">
        <v>9</v>
      </c>
      <c r="I8" s="17" t="s">
        <v>156</v>
      </c>
    </row>
    <row r="9" spans="1:9" x14ac:dyDescent="0.25">
      <c r="A9" s="20">
        <v>2015</v>
      </c>
      <c r="B9" s="15">
        <v>1235147425.9100001</v>
      </c>
      <c r="C9" s="14" t="s">
        <v>162</v>
      </c>
      <c r="D9" s="15">
        <v>0</v>
      </c>
      <c r="E9" s="14" t="s">
        <v>162</v>
      </c>
      <c r="F9" s="15">
        <f t="shared" si="0"/>
        <v>1235147425.9100001</v>
      </c>
      <c r="G9" s="19">
        <f t="shared" si="1"/>
        <v>-8.9404883045666097E-3</v>
      </c>
      <c r="H9" s="17" t="s">
        <v>9</v>
      </c>
      <c r="I9" s="17" t="s">
        <v>156</v>
      </c>
    </row>
    <row r="10" spans="1:9" x14ac:dyDescent="0.25">
      <c r="A10" s="20">
        <v>2016</v>
      </c>
      <c r="B10" s="15">
        <v>1169288898.27</v>
      </c>
      <c r="C10" s="16">
        <f>B10/F10</f>
        <v>0.94886354698140252</v>
      </c>
      <c r="D10" s="15">
        <v>63015685.450000003</v>
      </c>
      <c r="E10" s="16">
        <f>D10/F10</f>
        <v>5.1136453018597393E-2</v>
      </c>
      <c r="F10" s="15">
        <f>B10+D10</f>
        <v>1232304583.72</v>
      </c>
      <c r="G10" s="19">
        <f t="shared" si="1"/>
        <v>-2.3016217581521342E-3</v>
      </c>
      <c r="H10" s="17" t="s">
        <v>9</v>
      </c>
      <c r="I10" s="17" t="s">
        <v>156</v>
      </c>
    </row>
    <row r="11" spans="1:9" x14ac:dyDescent="0.25">
      <c r="A11" s="20">
        <v>2017</v>
      </c>
      <c r="B11" s="15">
        <v>1115069823.8</v>
      </c>
      <c r="C11" s="16">
        <f>B11/F11</f>
        <v>0.79834134168737336</v>
      </c>
      <c r="D11" s="15">
        <v>281663334.77999997</v>
      </c>
      <c r="E11" s="16">
        <f>D11/F11</f>
        <v>0.20165865831262664</v>
      </c>
      <c r="F11" s="15">
        <f>B11+D11</f>
        <v>1396733158.5799999</v>
      </c>
      <c r="G11" s="19">
        <f t="shared" si="1"/>
        <v>0.1334317643805509</v>
      </c>
      <c r="H11" s="17" t="s">
        <v>9</v>
      </c>
      <c r="I11" s="17" t="s">
        <v>156</v>
      </c>
    </row>
    <row r="12" spans="1:9" x14ac:dyDescent="0.25">
      <c r="A12" s="20">
        <v>2018</v>
      </c>
      <c r="B12" s="15">
        <v>1068034121.5599999</v>
      </c>
      <c r="C12" s="16">
        <f>B12/F12</f>
        <v>0.7610923673839709</v>
      </c>
      <c r="D12" s="15">
        <v>335256947.07999998</v>
      </c>
      <c r="E12" s="16">
        <f>D12/F12</f>
        <v>0.23890763261602913</v>
      </c>
      <c r="F12" s="15">
        <f>B12+D12</f>
        <v>1403291068.6399999</v>
      </c>
      <c r="G12" s="19">
        <f t="shared" si="1"/>
        <v>4.6951774715988668E-3</v>
      </c>
      <c r="H12" s="17" t="s">
        <v>9</v>
      </c>
      <c r="I12" s="17" t="s">
        <v>156</v>
      </c>
    </row>
    <row r="13" spans="1:9" x14ac:dyDescent="0.25">
      <c r="A13" s="21" t="s">
        <v>161</v>
      </c>
      <c r="B13" s="21"/>
      <c r="C13" s="21"/>
      <c r="D13" s="21"/>
      <c r="E13" s="21"/>
      <c r="F13" s="21"/>
      <c r="G13" s="21"/>
      <c r="H13" s="21"/>
      <c r="I13" s="21"/>
    </row>
    <row r="14" spans="1:9" x14ac:dyDescent="0.25">
      <c r="A14" s="21" t="s">
        <v>163</v>
      </c>
      <c r="B14" s="21"/>
      <c r="C14" s="21"/>
      <c r="D14" s="21"/>
      <c r="E14" s="21"/>
      <c r="F14" s="21"/>
      <c r="G14" s="21"/>
      <c r="H14" s="21"/>
      <c r="I14" s="21"/>
    </row>
    <row r="16" spans="1:9" x14ac:dyDescent="0.25">
      <c r="A16" s="13" t="s">
        <v>157</v>
      </c>
    </row>
    <row r="17" spans="1:2" x14ac:dyDescent="0.25">
      <c r="A17" t="s">
        <v>158</v>
      </c>
    </row>
    <row r="19" spans="1:2" ht="29.25" customHeight="1" x14ac:dyDescent="0.25">
      <c r="A19" s="25" t="s">
        <v>169</v>
      </c>
      <c r="B19" s="26"/>
    </row>
    <row r="20" spans="1:2" ht="41.25" customHeight="1" x14ac:dyDescent="0.25">
      <c r="A20" s="18" t="s">
        <v>151</v>
      </c>
      <c r="B20" s="18" t="s">
        <v>172</v>
      </c>
    </row>
    <row r="21" spans="1:2" x14ac:dyDescent="0.25">
      <c r="A21" s="20">
        <v>2010</v>
      </c>
      <c r="B21" s="23">
        <v>11.32</v>
      </c>
    </row>
    <row r="22" spans="1:2" x14ac:dyDescent="0.25">
      <c r="A22" s="20">
        <v>2011</v>
      </c>
      <c r="B22" s="23">
        <v>10.11</v>
      </c>
    </row>
    <row r="23" spans="1:2" x14ac:dyDescent="0.25">
      <c r="A23" s="20">
        <v>2012</v>
      </c>
      <c r="B23" s="23">
        <v>8.76</v>
      </c>
    </row>
    <row r="24" spans="1:2" x14ac:dyDescent="0.25">
      <c r="A24" s="20">
        <v>2013</v>
      </c>
      <c r="B24" s="23">
        <v>7.59</v>
      </c>
    </row>
    <row r="25" spans="1:2" x14ac:dyDescent="0.25">
      <c r="A25" s="20">
        <v>2014</v>
      </c>
      <c r="B25" s="23">
        <v>7.05</v>
      </c>
    </row>
    <row r="26" spans="1:2" x14ac:dyDescent="0.25">
      <c r="A26" s="20">
        <v>2015</v>
      </c>
      <c r="B26" s="23">
        <v>6.61</v>
      </c>
    </row>
    <row r="27" spans="1:2" x14ac:dyDescent="0.25">
      <c r="A27" s="20">
        <v>2016</v>
      </c>
      <c r="B27" s="23">
        <v>8.42</v>
      </c>
    </row>
    <row r="28" spans="1:2" x14ac:dyDescent="0.25">
      <c r="A28" s="20">
        <v>2017</v>
      </c>
      <c r="B28" s="23">
        <v>9.86</v>
      </c>
    </row>
    <row r="29" spans="1:2" x14ac:dyDescent="0.25">
      <c r="A29" s="20">
        <v>2018</v>
      </c>
      <c r="B29" s="23">
        <v>8.9499999999999993</v>
      </c>
    </row>
    <row r="30" spans="1:2" x14ac:dyDescent="0.25">
      <c r="A30" s="18" t="s">
        <v>14</v>
      </c>
      <c r="B30" s="24">
        <v>11.32</v>
      </c>
    </row>
    <row r="31" spans="1:2" x14ac:dyDescent="0.25">
      <c r="A31" s="22"/>
      <c r="B31" s="22"/>
    </row>
    <row r="32" spans="1:2" x14ac:dyDescent="0.25">
      <c r="A32" s="22" t="s">
        <v>173</v>
      </c>
      <c r="B32" s="22"/>
    </row>
    <row r="33" spans="1:2" x14ac:dyDescent="0.25">
      <c r="A33" s="22" t="s">
        <v>170</v>
      </c>
      <c r="B33" s="22"/>
    </row>
    <row r="34" spans="1:2" x14ac:dyDescent="0.25">
      <c r="A34" s="22" t="s">
        <v>171</v>
      </c>
      <c r="B34" s="22"/>
    </row>
  </sheetData>
  <mergeCells count="10">
    <mergeCell ref="A19:B19"/>
    <mergeCell ref="A1:A3"/>
    <mergeCell ref="H1:I1"/>
    <mergeCell ref="H2:H3"/>
    <mergeCell ref="I2:I3"/>
    <mergeCell ref="G2:G3"/>
    <mergeCell ref="B1:G1"/>
    <mergeCell ref="B2:C2"/>
    <mergeCell ref="D2:E2"/>
    <mergeCell ref="F2:F3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45" workbookViewId="0">
      <selection activeCell="D50" sqref="D50"/>
    </sheetView>
  </sheetViews>
  <sheetFormatPr defaultRowHeight="15" x14ac:dyDescent="0.25"/>
  <cols>
    <col min="1" max="3" width="23.5703125" customWidth="1"/>
    <col min="4" max="8" width="15.42578125" bestFit="1" customWidth="1"/>
    <col min="9" max="9" width="13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25">
      <c r="A2" s="2" t="s">
        <v>9</v>
      </c>
      <c r="B2" s="2" t="s">
        <v>57</v>
      </c>
      <c r="C2" s="2" t="s">
        <v>58</v>
      </c>
      <c r="D2" s="3">
        <v>65784</v>
      </c>
      <c r="E2" s="3">
        <v>83553</v>
      </c>
      <c r="F2" s="3">
        <v>83394.5</v>
      </c>
      <c r="G2" s="3">
        <v>83394.5</v>
      </c>
      <c r="H2" s="3">
        <v>73275.320000000007</v>
      </c>
      <c r="I2" s="3">
        <v>2922.14</v>
      </c>
    </row>
    <row r="3" spans="1:9" ht="42" x14ac:dyDescent="0.25">
      <c r="A3" s="4" t="s">
        <v>9</v>
      </c>
      <c r="B3" s="4" t="s">
        <v>57</v>
      </c>
      <c r="C3" s="4" t="s">
        <v>59</v>
      </c>
      <c r="D3" s="6">
        <v>2004990383</v>
      </c>
      <c r="E3" s="6">
        <v>1869708372</v>
      </c>
      <c r="F3" s="6">
        <v>1864574687.22</v>
      </c>
      <c r="G3" s="6">
        <v>1864574687.22</v>
      </c>
      <c r="H3" s="6">
        <v>1750605988.9300001</v>
      </c>
      <c r="I3" s="6">
        <v>113332428.55</v>
      </c>
    </row>
    <row r="4" spans="1:9" ht="42" x14ac:dyDescent="0.25">
      <c r="A4" s="2" t="s">
        <v>9</v>
      </c>
      <c r="B4" s="2" t="s">
        <v>57</v>
      </c>
      <c r="C4" s="2" t="s">
        <v>60</v>
      </c>
      <c r="D4" s="3">
        <v>49472</v>
      </c>
      <c r="E4" s="3">
        <v>114072023</v>
      </c>
      <c r="F4" s="3">
        <v>113822989.98</v>
      </c>
      <c r="G4" s="3">
        <v>113822989.98</v>
      </c>
      <c r="H4" s="3">
        <v>50889966.979999997</v>
      </c>
      <c r="I4" s="7">
        <v>0</v>
      </c>
    </row>
    <row r="5" spans="1:9" ht="42" x14ac:dyDescent="0.25">
      <c r="A5" s="4" t="s">
        <v>9</v>
      </c>
      <c r="B5" s="4" t="s">
        <v>57</v>
      </c>
      <c r="C5" s="4" t="s">
        <v>61</v>
      </c>
      <c r="D5" s="6">
        <v>54188151</v>
      </c>
      <c r="E5" s="6">
        <v>58485312</v>
      </c>
      <c r="F5" s="6">
        <v>58485278.920000002</v>
      </c>
      <c r="G5" s="6">
        <v>58485278.920000002</v>
      </c>
      <c r="H5" s="6">
        <v>53720749.469999999</v>
      </c>
      <c r="I5" s="6">
        <v>3839954.26</v>
      </c>
    </row>
    <row r="6" spans="1:9" ht="42" x14ac:dyDescent="0.25">
      <c r="A6" s="2" t="s">
        <v>9</v>
      </c>
      <c r="B6" s="2" t="s">
        <v>57</v>
      </c>
      <c r="C6" s="2" t="s">
        <v>62</v>
      </c>
      <c r="D6" s="3">
        <v>791363</v>
      </c>
      <c r="E6" s="3">
        <v>1334225</v>
      </c>
      <c r="F6" s="3">
        <v>1333943.92</v>
      </c>
      <c r="G6" s="3">
        <v>1333943.92</v>
      </c>
      <c r="H6" s="3">
        <v>1286606.93</v>
      </c>
      <c r="I6" s="3">
        <v>87263.5</v>
      </c>
    </row>
    <row r="7" spans="1:9" ht="42" x14ac:dyDescent="0.25">
      <c r="A7" s="4" t="s">
        <v>9</v>
      </c>
      <c r="B7" s="4" t="s">
        <v>57</v>
      </c>
      <c r="C7" s="4" t="s">
        <v>63</v>
      </c>
      <c r="D7" s="6">
        <v>255684445</v>
      </c>
      <c r="E7" s="6">
        <v>247803313</v>
      </c>
      <c r="F7" s="6">
        <v>247803274.80000001</v>
      </c>
      <c r="G7" s="6">
        <v>247803274.80000001</v>
      </c>
      <c r="H7" s="6">
        <v>247708321.41999999</v>
      </c>
      <c r="I7" s="6">
        <v>95759.42</v>
      </c>
    </row>
    <row r="8" spans="1:9" ht="42" x14ac:dyDescent="0.25">
      <c r="A8" s="2" t="s">
        <v>9</v>
      </c>
      <c r="B8" s="2" t="s">
        <v>57</v>
      </c>
      <c r="C8" s="2" t="s">
        <v>64</v>
      </c>
      <c r="D8" s="3">
        <v>55000000</v>
      </c>
      <c r="E8" s="3">
        <v>15000000</v>
      </c>
      <c r="F8" s="3">
        <v>9687714.8900000006</v>
      </c>
      <c r="G8" s="3">
        <v>9687714.8900000006</v>
      </c>
      <c r="H8" s="3">
        <v>9532051.25</v>
      </c>
      <c r="I8" s="3">
        <v>227825.36</v>
      </c>
    </row>
    <row r="9" spans="1:9" ht="42" x14ac:dyDescent="0.25">
      <c r="A9" s="4" t="s">
        <v>9</v>
      </c>
      <c r="B9" s="4" t="s">
        <v>57</v>
      </c>
      <c r="C9" s="4" t="s">
        <v>38</v>
      </c>
      <c r="D9" s="6">
        <v>3000000</v>
      </c>
      <c r="E9" s="6">
        <v>3000000</v>
      </c>
      <c r="F9" s="6">
        <v>2999080.16</v>
      </c>
      <c r="G9" s="6">
        <v>2999080.16</v>
      </c>
      <c r="H9" s="6">
        <v>2999080.16</v>
      </c>
      <c r="I9" s="5">
        <v>0</v>
      </c>
    </row>
    <row r="10" spans="1:9" ht="42" x14ac:dyDescent="0.25">
      <c r="A10" s="2" t="s">
        <v>9</v>
      </c>
      <c r="B10" s="2" t="s">
        <v>57</v>
      </c>
      <c r="C10" s="2" t="s">
        <v>65</v>
      </c>
      <c r="D10" s="3">
        <v>654000</v>
      </c>
      <c r="E10" s="3">
        <v>1204000</v>
      </c>
      <c r="F10" s="3">
        <v>1202117.55</v>
      </c>
      <c r="G10" s="3">
        <v>1202117.55</v>
      </c>
      <c r="H10" s="3">
        <v>1162956.3500000001</v>
      </c>
      <c r="I10" s="3">
        <v>10092.48</v>
      </c>
    </row>
    <row r="11" spans="1:9" ht="42" x14ac:dyDescent="0.25">
      <c r="A11" s="11" t="s">
        <v>9</v>
      </c>
      <c r="B11" s="11" t="s">
        <v>57</v>
      </c>
      <c r="C11" s="11" t="s">
        <v>11</v>
      </c>
      <c r="D11" s="12">
        <v>1557159177</v>
      </c>
      <c r="E11" s="12">
        <v>1980653460</v>
      </c>
      <c r="F11" s="12">
        <v>1706214719.45</v>
      </c>
      <c r="G11" s="12">
        <v>1706214719.45</v>
      </c>
      <c r="H11" s="12">
        <v>1457652247.05</v>
      </c>
      <c r="I11" s="12">
        <v>458929680.60000002</v>
      </c>
    </row>
    <row r="12" spans="1:9" ht="42" x14ac:dyDescent="0.25">
      <c r="A12" s="2" t="s">
        <v>9</v>
      </c>
      <c r="B12" s="2" t="s">
        <v>57</v>
      </c>
      <c r="C12" s="2" t="s">
        <v>66</v>
      </c>
      <c r="D12" s="3">
        <v>35984235</v>
      </c>
      <c r="E12" s="3">
        <v>23862090</v>
      </c>
      <c r="F12" s="3">
        <v>23490323.82</v>
      </c>
      <c r="G12" s="3">
        <v>23490323.82</v>
      </c>
      <c r="H12" s="3">
        <v>8737882.4700000007</v>
      </c>
      <c r="I12" s="3">
        <v>6368876.6900000004</v>
      </c>
    </row>
    <row r="13" spans="1:9" ht="42" x14ac:dyDescent="0.25">
      <c r="A13" s="4" t="s">
        <v>9</v>
      </c>
      <c r="B13" s="4" t="s">
        <v>57</v>
      </c>
      <c r="C13" s="4" t="s">
        <v>67</v>
      </c>
      <c r="D13" s="6">
        <v>437000</v>
      </c>
      <c r="E13" s="6">
        <v>778784</v>
      </c>
      <c r="F13" s="6">
        <v>624765.38</v>
      </c>
      <c r="G13" s="6">
        <v>624765.38</v>
      </c>
      <c r="H13" s="6">
        <v>608922.06000000006</v>
      </c>
      <c r="I13" s="6">
        <v>160620.63</v>
      </c>
    </row>
    <row r="14" spans="1:9" ht="42" x14ac:dyDescent="0.25">
      <c r="A14" s="2" t="s">
        <v>9</v>
      </c>
      <c r="B14" s="2" t="s">
        <v>57</v>
      </c>
      <c r="C14" s="2" t="s">
        <v>68</v>
      </c>
      <c r="D14" s="3">
        <v>4565070</v>
      </c>
      <c r="E14" s="3">
        <v>7397804</v>
      </c>
      <c r="F14" s="3">
        <v>6675317.3899999997</v>
      </c>
      <c r="G14" s="3">
        <v>6675317.3899999997</v>
      </c>
      <c r="H14" s="3">
        <v>5864379.2000000002</v>
      </c>
      <c r="I14" s="3">
        <v>162715.93</v>
      </c>
    </row>
    <row r="15" spans="1:9" ht="42" x14ac:dyDescent="0.25">
      <c r="A15" s="4" t="s">
        <v>9</v>
      </c>
      <c r="B15" s="4" t="s">
        <v>57</v>
      </c>
      <c r="C15" s="4" t="s">
        <v>12</v>
      </c>
      <c r="D15" s="6">
        <v>214179181</v>
      </c>
      <c r="E15" s="6">
        <v>215149069</v>
      </c>
      <c r="F15" s="6">
        <v>212174781.91999999</v>
      </c>
      <c r="G15" s="6">
        <v>212174781.91999999</v>
      </c>
      <c r="H15" s="6">
        <v>200069690.47</v>
      </c>
      <c r="I15" s="6">
        <v>20941880.440000001</v>
      </c>
    </row>
    <row r="16" spans="1:9" ht="42" x14ac:dyDescent="0.25">
      <c r="A16" s="2" t="s">
        <v>9</v>
      </c>
      <c r="B16" s="2" t="s">
        <v>57</v>
      </c>
      <c r="C16" s="2" t="s">
        <v>69</v>
      </c>
      <c r="D16" s="7">
        <v>0</v>
      </c>
      <c r="E16" s="3">
        <v>8000</v>
      </c>
      <c r="F16" s="3">
        <v>2365.69</v>
      </c>
      <c r="G16" s="3">
        <v>2365.69</v>
      </c>
      <c r="H16" s="7">
        <v>894.34</v>
      </c>
      <c r="I16" s="7">
        <v>0</v>
      </c>
    </row>
    <row r="17" spans="1:9" ht="42" x14ac:dyDescent="0.25">
      <c r="A17" s="4" t="s">
        <v>9</v>
      </c>
      <c r="B17" s="4" t="s">
        <v>57</v>
      </c>
      <c r="C17" s="4" t="s">
        <v>13</v>
      </c>
      <c r="D17" s="6">
        <v>200000</v>
      </c>
      <c r="E17" s="6">
        <v>182065</v>
      </c>
      <c r="F17" s="6">
        <v>175004.5</v>
      </c>
      <c r="G17" s="6">
        <v>175004.5</v>
      </c>
      <c r="H17" s="6">
        <v>102565.26</v>
      </c>
      <c r="I17" s="5">
        <v>0</v>
      </c>
    </row>
    <row r="18" spans="1:9" ht="42" x14ac:dyDescent="0.25">
      <c r="A18" s="2" t="s">
        <v>9</v>
      </c>
      <c r="B18" s="2" t="s">
        <v>57</v>
      </c>
      <c r="C18" s="2" t="s">
        <v>70</v>
      </c>
      <c r="D18" s="3">
        <v>200000</v>
      </c>
      <c r="E18" s="3">
        <v>370305</v>
      </c>
      <c r="F18" s="3">
        <v>370304.51</v>
      </c>
      <c r="G18" s="3">
        <v>370304.51</v>
      </c>
      <c r="H18" s="3">
        <v>80600</v>
      </c>
      <c r="I18" s="3">
        <v>185843</v>
      </c>
    </row>
    <row r="19" spans="1:9" ht="42" x14ac:dyDescent="0.25">
      <c r="A19" s="4" t="s">
        <v>9</v>
      </c>
      <c r="B19" s="4" t="s">
        <v>57</v>
      </c>
      <c r="C19" s="4" t="s">
        <v>71</v>
      </c>
      <c r="D19" s="5">
        <v>0</v>
      </c>
      <c r="E19" s="6">
        <v>300000</v>
      </c>
      <c r="F19" s="6">
        <v>300000</v>
      </c>
      <c r="G19" s="6">
        <v>300000</v>
      </c>
      <c r="H19" s="6">
        <v>292210.34000000003</v>
      </c>
      <c r="I19" s="5">
        <v>0</v>
      </c>
    </row>
    <row r="20" spans="1:9" ht="42" x14ac:dyDescent="0.25">
      <c r="A20" s="2" t="s">
        <v>9</v>
      </c>
      <c r="B20" s="2" t="s">
        <v>57</v>
      </c>
      <c r="C20" s="2" t="s">
        <v>136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3">
        <v>169310</v>
      </c>
    </row>
    <row r="21" spans="1:9" ht="42" x14ac:dyDescent="0.25">
      <c r="A21" s="4" t="s">
        <v>9</v>
      </c>
      <c r="B21" s="4" t="s">
        <v>57</v>
      </c>
      <c r="C21" s="4" t="s">
        <v>72</v>
      </c>
      <c r="D21" s="6">
        <v>105035106</v>
      </c>
      <c r="E21" s="6">
        <v>39112805</v>
      </c>
      <c r="F21" s="6">
        <v>33904191.469999999</v>
      </c>
      <c r="G21" s="6">
        <v>33904191.469999999</v>
      </c>
      <c r="H21" s="6">
        <v>18626542.059999999</v>
      </c>
      <c r="I21" s="6">
        <v>15153340.51</v>
      </c>
    </row>
    <row r="22" spans="1:9" x14ac:dyDescent="0.25">
      <c r="A22" s="2"/>
      <c r="B22" s="2"/>
      <c r="C22" s="2" t="s">
        <v>14</v>
      </c>
      <c r="D22" s="3">
        <v>4292183367</v>
      </c>
      <c r="E22" s="3">
        <v>4578505180</v>
      </c>
      <c r="F22" s="3">
        <v>4283924256.0700002</v>
      </c>
      <c r="G22" s="3">
        <v>4283924256.0700002</v>
      </c>
      <c r="H22" s="3">
        <v>3810014930.0599999</v>
      </c>
      <c r="I22" s="3">
        <v>619668513.50999999</v>
      </c>
    </row>
    <row r="24" spans="1:9" x14ac:dyDescent="0.25">
      <c r="A24" t="s">
        <v>6</v>
      </c>
    </row>
    <row r="25" spans="1:9" x14ac:dyDescent="0.25">
      <c r="A25" s="1" t="s">
        <v>0</v>
      </c>
      <c r="B25" s="1" t="s">
        <v>1</v>
      </c>
      <c r="C25" s="1" t="s">
        <v>15</v>
      </c>
      <c r="D25" s="1" t="s">
        <v>6</v>
      </c>
    </row>
    <row r="26" spans="1:9" ht="42" x14ac:dyDescent="0.25">
      <c r="A26" s="2" t="s">
        <v>9</v>
      </c>
      <c r="B26" s="2" t="s">
        <v>57</v>
      </c>
      <c r="C26" s="2" t="s">
        <v>74</v>
      </c>
      <c r="D26" s="3">
        <v>83394.5</v>
      </c>
    </row>
    <row r="27" spans="1:9" ht="42" x14ac:dyDescent="0.25">
      <c r="A27" s="4" t="s">
        <v>9</v>
      </c>
      <c r="B27" s="4" t="s">
        <v>57</v>
      </c>
      <c r="C27" s="4" t="s">
        <v>75</v>
      </c>
      <c r="D27" s="6">
        <v>1360520001.7</v>
      </c>
    </row>
    <row r="28" spans="1:9" ht="42" x14ac:dyDescent="0.25">
      <c r="A28" s="2" t="s">
        <v>9</v>
      </c>
      <c r="B28" s="2" t="s">
        <v>57</v>
      </c>
      <c r="C28" s="2" t="s">
        <v>76</v>
      </c>
      <c r="D28" s="3">
        <v>354611567.11000001</v>
      </c>
    </row>
    <row r="29" spans="1:9" ht="42" x14ac:dyDescent="0.25">
      <c r="A29" s="4" t="s">
        <v>9</v>
      </c>
      <c r="B29" s="4" t="s">
        <v>57</v>
      </c>
      <c r="C29" s="4" t="s">
        <v>77</v>
      </c>
      <c r="D29" s="6">
        <v>104835325.70999999</v>
      </c>
    </row>
    <row r="30" spans="1:9" ht="42" x14ac:dyDescent="0.25">
      <c r="A30" s="2" t="s">
        <v>9</v>
      </c>
      <c r="B30" s="2" t="s">
        <v>57</v>
      </c>
      <c r="C30" s="2" t="s">
        <v>78</v>
      </c>
      <c r="D30" s="3">
        <v>32166685.390000001</v>
      </c>
    </row>
    <row r="31" spans="1:9" ht="42" x14ac:dyDescent="0.25">
      <c r="A31" s="4" t="s">
        <v>9</v>
      </c>
      <c r="B31" s="4" t="s">
        <v>57</v>
      </c>
      <c r="C31" s="4" t="s">
        <v>79</v>
      </c>
      <c r="D31" s="6">
        <v>12441107.310000001</v>
      </c>
    </row>
    <row r="32" spans="1:9" ht="42" x14ac:dyDescent="0.25">
      <c r="A32" s="2" t="s">
        <v>9</v>
      </c>
      <c r="B32" s="2" t="s">
        <v>57</v>
      </c>
      <c r="C32" s="2" t="s">
        <v>80</v>
      </c>
      <c r="D32" s="3">
        <v>92820.49</v>
      </c>
    </row>
    <row r="33" spans="1:4" ht="42" x14ac:dyDescent="0.25">
      <c r="A33" s="4" t="s">
        <v>9</v>
      </c>
      <c r="B33" s="4" t="s">
        <v>57</v>
      </c>
      <c r="C33" s="4" t="s">
        <v>81</v>
      </c>
      <c r="D33" s="6">
        <v>23264394.710000001</v>
      </c>
    </row>
    <row r="34" spans="1:4" ht="42" x14ac:dyDescent="0.25">
      <c r="A34" s="2" t="s">
        <v>9</v>
      </c>
      <c r="B34" s="2" t="s">
        <v>57</v>
      </c>
      <c r="C34" s="2" t="s">
        <v>137</v>
      </c>
      <c r="D34" s="3">
        <v>3440764.99</v>
      </c>
    </row>
    <row r="35" spans="1:4" ht="42" x14ac:dyDescent="0.25">
      <c r="A35" s="4" t="s">
        <v>9</v>
      </c>
      <c r="B35" s="4" t="s">
        <v>57</v>
      </c>
      <c r="C35" s="4" t="s">
        <v>138</v>
      </c>
      <c r="D35" s="6">
        <v>77891116.790000007</v>
      </c>
    </row>
    <row r="36" spans="1:4" ht="42" x14ac:dyDescent="0.25">
      <c r="A36" s="2" t="s">
        <v>9</v>
      </c>
      <c r="B36" s="2" t="s">
        <v>57</v>
      </c>
      <c r="C36" s="2" t="s">
        <v>139</v>
      </c>
      <c r="D36" s="3">
        <v>9133893</v>
      </c>
    </row>
    <row r="37" spans="1:4" ht="42" x14ac:dyDescent="0.25">
      <c r="A37" s="4" t="s">
        <v>9</v>
      </c>
      <c r="B37" s="4" t="s">
        <v>57</v>
      </c>
      <c r="C37" s="4" t="s">
        <v>82</v>
      </c>
      <c r="D37" s="6">
        <v>58485278.920000002</v>
      </c>
    </row>
    <row r="38" spans="1:4" ht="42" x14ac:dyDescent="0.25">
      <c r="A38" s="2" t="s">
        <v>9</v>
      </c>
      <c r="B38" s="2" t="s">
        <v>57</v>
      </c>
      <c r="C38" s="2" t="s">
        <v>83</v>
      </c>
      <c r="D38" s="3">
        <v>572772.51</v>
      </c>
    </row>
    <row r="39" spans="1:4" ht="42" x14ac:dyDescent="0.25">
      <c r="A39" s="4" t="s">
        <v>9</v>
      </c>
      <c r="B39" s="4" t="s">
        <v>57</v>
      </c>
      <c r="C39" s="4" t="s">
        <v>84</v>
      </c>
      <c r="D39" s="6">
        <v>761171.41</v>
      </c>
    </row>
    <row r="40" spans="1:4" ht="42" x14ac:dyDescent="0.25">
      <c r="A40" s="2" t="s">
        <v>9</v>
      </c>
      <c r="B40" s="2" t="s">
        <v>57</v>
      </c>
      <c r="C40" s="2" t="s">
        <v>85</v>
      </c>
      <c r="D40" s="3">
        <v>247803274.80000001</v>
      </c>
    </row>
    <row r="41" spans="1:4" ht="42" x14ac:dyDescent="0.25">
      <c r="A41" s="4" t="s">
        <v>9</v>
      </c>
      <c r="B41" s="4" t="s">
        <v>57</v>
      </c>
      <c r="C41" s="4" t="s">
        <v>86</v>
      </c>
      <c r="D41" s="6">
        <v>9687714.8900000006</v>
      </c>
    </row>
    <row r="42" spans="1:4" ht="42" x14ac:dyDescent="0.25">
      <c r="A42" s="2" t="s">
        <v>9</v>
      </c>
      <c r="B42" s="2" t="s">
        <v>57</v>
      </c>
      <c r="C42" s="2" t="s">
        <v>39</v>
      </c>
      <c r="D42" s="3">
        <v>2879080.16</v>
      </c>
    </row>
    <row r="43" spans="1:4" ht="42" x14ac:dyDescent="0.25">
      <c r="A43" s="4" t="s">
        <v>9</v>
      </c>
      <c r="B43" s="4" t="s">
        <v>57</v>
      </c>
      <c r="C43" s="4" t="s">
        <v>40</v>
      </c>
      <c r="D43" s="6">
        <v>120000</v>
      </c>
    </row>
    <row r="44" spans="1:4" ht="42" x14ac:dyDescent="0.25">
      <c r="A44" s="2" t="s">
        <v>9</v>
      </c>
      <c r="B44" s="2" t="s">
        <v>57</v>
      </c>
      <c r="C44" s="2" t="s">
        <v>87</v>
      </c>
      <c r="D44" s="3">
        <v>1202117.55</v>
      </c>
    </row>
    <row r="45" spans="1:4" ht="42" x14ac:dyDescent="0.25">
      <c r="A45" s="4" t="s">
        <v>9</v>
      </c>
      <c r="B45" s="4" t="s">
        <v>57</v>
      </c>
      <c r="C45" s="4" t="s">
        <v>16</v>
      </c>
      <c r="D45" s="6">
        <v>72606073.599999994</v>
      </c>
    </row>
    <row r="46" spans="1:4" ht="42" x14ac:dyDescent="0.25">
      <c r="A46" s="2" t="s">
        <v>9</v>
      </c>
      <c r="B46" s="2" t="s">
        <v>57</v>
      </c>
      <c r="C46" s="2" t="s">
        <v>42</v>
      </c>
      <c r="D46" s="3">
        <v>1136411.22</v>
      </c>
    </row>
    <row r="47" spans="1:4" ht="42" x14ac:dyDescent="0.25">
      <c r="A47" s="4" t="s">
        <v>9</v>
      </c>
      <c r="B47" s="4" t="s">
        <v>57</v>
      </c>
      <c r="C47" s="4" t="s">
        <v>43</v>
      </c>
      <c r="D47" s="6">
        <v>1328924.75</v>
      </c>
    </row>
    <row r="48" spans="1:4" ht="42" x14ac:dyDescent="0.25">
      <c r="A48" s="2" t="s">
        <v>9</v>
      </c>
      <c r="B48" s="2" t="s">
        <v>57</v>
      </c>
      <c r="C48" s="2" t="s">
        <v>49</v>
      </c>
      <c r="D48" s="3">
        <v>1429439.4</v>
      </c>
    </row>
    <row r="49" spans="1:4" ht="42" x14ac:dyDescent="0.25">
      <c r="A49" s="4" t="s">
        <v>9</v>
      </c>
      <c r="B49" s="4" t="s">
        <v>57</v>
      </c>
      <c r="C49" s="4" t="s">
        <v>54</v>
      </c>
      <c r="D49" s="6">
        <v>793664.26</v>
      </c>
    </row>
    <row r="50" spans="1:4" ht="42" x14ac:dyDescent="0.25">
      <c r="A50" s="2" t="s">
        <v>9</v>
      </c>
      <c r="B50" s="2" t="s">
        <v>57</v>
      </c>
      <c r="C50" s="2" t="s">
        <v>21</v>
      </c>
      <c r="D50" s="3">
        <v>1402910591.54</v>
      </c>
    </row>
    <row r="51" spans="1:4" ht="42" x14ac:dyDescent="0.25">
      <c r="A51" s="4" t="s">
        <v>9</v>
      </c>
      <c r="B51" s="4" t="s">
        <v>57</v>
      </c>
      <c r="C51" s="4" t="s">
        <v>22</v>
      </c>
      <c r="D51" s="6">
        <v>186472847.58000001</v>
      </c>
    </row>
    <row r="52" spans="1:4" ht="42" x14ac:dyDescent="0.25">
      <c r="A52" s="2" t="s">
        <v>9</v>
      </c>
      <c r="B52" s="2" t="s">
        <v>57</v>
      </c>
      <c r="C52" s="2" t="s">
        <v>27</v>
      </c>
      <c r="D52" s="3">
        <v>866882.71</v>
      </c>
    </row>
    <row r="53" spans="1:4" ht="42" x14ac:dyDescent="0.25">
      <c r="A53" s="4" t="s">
        <v>9</v>
      </c>
      <c r="B53" s="4" t="s">
        <v>57</v>
      </c>
      <c r="C53" s="4" t="s">
        <v>28</v>
      </c>
      <c r="D53" s="6">
        <v>1299815.05</v>
      </c>
    </row>
    <row r="54" spans="1:4" ht="42" x14ac:dyDescent="0.25">
      <c r="A54" s="2" t="s">
        <v>9</v>
      </c>
      <c r="B54" s="2" t="s">
        <v>57</v>
      </c>
      <c r="C54" s="2" t="s">
        <v>30</v>
      </c>
      <c r="D54" s="3">
        <v>11992557.41</v>
      </c>
    </row>
    <row r="55" spans="1:4" ht="42" x14ac:dyDescent="0.25">
      <c r="A55" s="4" t="s">
        <v>9</v>
      </c>
      <c r="B55" s="4" t="s">
        <v>57</v>
      </c>
      <c r="C55" s="4" t="s">
        <v>44</v>
      </c>
      <c r="D55" s="6">
        <v>8895.76</v>
      </c>
    </row>
    <row r="56" spans="1:4" ht="42" x14ac:dyDescent="0.25">
      <c r="A56" s="2" t="s">
        <v>9</v>
      </c>
      <c r="B56" s="2" t="s">
        <v>57</v>
      </c>
      <c r="C56" s="2" t="s">
        <v>45</v>
      </c>
      <c r="D56" s="3">
        <v>1145964.27</v>
      </c>
    </row>
    <row r="57" spans="1:4" ht="42" x14ac:dyDescent="0.25">
      <c r="A57" s="4" t="s">
        <v>9</v>
      </c>
      <c r="B57" s="4" t="s">
        <v>57</v>
      </c>
      <c r="C57" s="4" t="s">
        <v>56</v>
      </c>
      <c r="D57" s="6">
        <v>2559106.4</v>
      </c>
    </row>
    <row r="58" spans="1:4" ht="42" x14ac:dyDescent="0.25">
      <c r="A58" s="2" t="s">
        <v>9</v>
      </c>
      <c r="B58" s="2" t="s">
        <v>57</v>
      </c>
      <c r="C58" s="2" t="s">
        <v>32</v>
      </c>
      <c r="D58" s="3">
        <v>930407.26</v>
      </c>
    </row>
    <row r="59" spans="1:4" ht="42" x14ac:dyDescent="0.25">
      <c r="A59" s="4" t="s">
        <v>9</v>
      </c>
      <c r="B59" s="4" t="s">
        <v>57</v>
      </c>
      <c r="C59" s="4" t="s">
        <v>34</v>
      </c>
      <c r="D59" s="6">
        <v>368794.26</v>
      </c>
    </row>
    <row r="60" spans="1:4" ht="42" x14ac:dyDescent="0.25">
      <c r="A60" s="2" t="s">
        <v>9</v>
      </c>
      <c r="B60" s="2" t="s">
        <v>57</v>
      </c>
      <c r="C60" s="2" t="s">
        <v>88</v>
      </c>
      <c r="D60" s="3">
        <v>22560.26</v>
      </c>
    </row>
    <row r="61" spans="1:4" ht="42" x14ac:dyDescent="0.25">
      <c r="A61" s="4" t="s">
        <v>9</v>
      </c>
      <c r="B61" s="4" t="s">
        <v>57</v>
      </c>
      <c r="C61" s="4" t="s">
        <v>35</v>
      </c>
      <c r="D61" s="6">
        <v>20341783.719999999</v>
      </c>
    </row>
    <row r="62" spans="1:4" ht="42" x14ac:dyDescent="0.25">
      <c r="A62" s="2" t="s">
        <v>9</v>
      </c>
      <c r="B62" s="2" t="s">
        <v>57</v>
      </c>
      <c r="C62" s="2" t="s">
        <v>89</v>
      </c>
      <c r="D62" s="3">
        <v>23490323.82</v>
      </c>
    </row>
    <row r="63" spans="1:4" ht="42" x14ac:dyDescent="0.25">
      <c r="A63" s="4" t="s">
        <v>9</v>
      </c>
      <c r="B63" s="4" t="s">
        <v>57</v>
      </c>
      <c r="C63" s="4" t="s">
        <v>90</v>
      </c>
      <c r="D63" s="6">
        <v>81514.320000000007</v>
      </c>
    </row>
    <row r="64" spans="1:4" ht="42" x14ac:dyDescent="0.25">
      <c r="A64" s="2" t="s">
        <v>9</v>
      </c>
      <c r="B64" s="2" t="s">
        <v>57</v>
      </c>
      <c r="C64" s="2" t="s">
        <v>140</v>
      </c>
      <c r="D64" s="3">
        <v>51302.64</v>
      </c>
    </row>
    <row r="65" spans="1:4" ht="42" x14ac:dyDescent="0.25">
      <c r="A65" s="4" t="s">
        <v>9</v>
      </c>
      <c r="B65" s="4" t="s">
        <v>57</v>
      </c>
      <c r="C65" s="4" t="s">
        <v>91</v>
      </c>
      <c r="D65" s="6">
        <v>189005.77</v>
      </c>
    </row>
    <row r="66" spans="1:4" ht="42" x14ac:dyDescent="0.25">
      <c r="A66" s="2" t="s">
        <v>9</v>
      </c>
      <c r="B66" s="2" t="s">
        <v>57</v>
      </c>
      <c r="C66" s="2" t="s">
        <v>92</v>
      </c>
      <c r="D66" s="3">
        <v>302942.65000000002</v>
      </c>
    </row>
    <row r="67" spans="1:4" ht="42" x14ac:dyDescent="0.25">
      <c r="A67" s="4" t="s">
        <v>9</v>
      </c>
      <c r="B67" s="4" t="s">
        <v>57</v>
      </c>
      <c r="C67" s="4" t="s">
        <v>93</v>
      </c>
      <c r="D67" s="6">
        <v>5521073.7199999997</v>
      </c>
    </row>
    <row r="68" spans="1:4" ht="42" x14ac:dyDescent="0.25">
      <c r="A68" s="2" t="s">
        <v>9</v>
      </c>
      <c r="B68" s="2" t="s">
        <v>57</v>
      </c>
      <c r="C68" s="2" t="s">
        <v>94</v>
      </c>
      <c r="D68" s="3">
        <v>1147751.9099999999</v>
      </c>
    </row>
    <row r="69" spans="1:4" ht="42" x14ac:dyDescent="0.25">
      <c r="A69" s="4" t="s">
        <v>9</v>
      </c>
      <c r="B69" s="4" t="s">
        <v>57</v>
      </c>
      <c r="C69" s="4" t="s">
        <v>141</v>
      </c>
      <c r="D69" s="6">
        <v>1623.36</v>
      </c>
    </row>
    <row r="70" spans="1:4" ht="42" x14ac:dyDescent="0.25">
      <c r="A70" s="2" t="s">
        <v>9</v>
      </c>
      <c r="B70" s="2" t="s">
        <v>57</v>
      </c>
      <c r="C70" s="2" t="s">
        <v>142</v>
      </c>
      <c r="D70" s="3">
        <v>4868.3999999999996</v>
      </c>
    </row>
    <row r="71" spans="1:4" ht="42" x14ac:dyDescent="0.25">
      <c r="A71" s="4" t="s">
        <v>9</v>
      </c>
      <c r="B71" s="4" t="s">
        <v>57</v>
      </c>
      <c r="C71" s="4" t="s">
        <v>95</v>
      </c>
      <c r="D71" s="6">
        <v>2378734.7200000002</v>
      </c>
    </row>
    <row r="72" spans="1:4" ht="42" x14ac:dyDescent="0.25">
      <c r="A72" s="2" t="s">
        <v>9</v>
      </c>
      <c r="B72" s="2" t="s">
        <v>57</v>
      </c>
      <c r="C72" s="2" t="s">
        <v>96</v>
      </c>
      <c r="D72" s="3">
        <v>247668.1</v>
      </c>
    </row>
    <row r="73" spans="1:4" ht="42" x14ac:dyDescent="0.25">
      <c r="A73" s="4" t="s">
        <v>9</v>
      </c>
      <c r="B73" s="4" t="s">
        <v>57</v>
      </c>
      <c r="C73" s="4" t="s">
        <v>97</v>
      </c>
      <c r="D73" s="6">
        <v>2285064.2200000002</v>
      </c>
    </row>
    <row r="74" spans="1:4" ht="42" x14ac:dyDescent="0.25">
      <c r="A74" s="2" t="s">
        <v>9</v>
      </c>
      <c r="B74" s="2" t="s">
        <v>57</v>
      </c>
      <c r="C74" s="2" t="s">
        <v>98</v>
      </c>
      <c r="D74" s="3">
        <v>19624.75</v>
      </c>
    </row>
    <row r="75" spans="1:4" ht="42" x14ac:dyDescent="0.25">
      <c r="A75" s="4" t="s">
        <v>9</v>
      </c>
      <c r="B75" s="4" t="s">
        <v>57</v>
      </c>
      <c r="C75" s="4" t="s">
        <v>99</v>
      </c>
      <c r="D75" s="6">
        <v>7218402.2400000002</v>
      </c>
    </row>
    <row r="76" spans="1:4" ht="42" x14ac:dyDescent="0.25">
      <c r="A76" s="2" t="s">
        <v>9</v>
      </c>
      <c r="B76" s="2" t="s">
        <v>57</v>
      </c>
      <c r="C76" s="2" t="s">
        <v>100</v>
      </c>
      <c r="D76" s="3">
        <v>3248.5</v>
      </c>
    </row>
    <row r="77" spans="1:4" ht="42" x14ac:dyDescent="0.25">
      <c r="A77" s="4" t="s">
        <v>9</v>
      </c>
      <c r="B77" s="4" t="s">
        <v>57</v>
      </c>
      <c r="C77" s="4" t="s">
        <v>101</v>
      </c>
      <c r="D77" s="6">
        <v>1824645.54</v>
      </c>
    </row>
    <row r="78" spans="1:4" ht="42" x14ac:dyDescent="0.25">
      <c r="A78" s="2" t="s">
        <v>9</v>
      </c>
      <c r="B78" s="2" t="s">
        <v>57</v>
      </c>
      <c r="C78" s="2" t="s">
        <v>102</v>
      </c>
      <c r="D78" s="3">
        <v>1400352.43</v>
      </c>
    </row>
    <row r="79" spans="1:4" ht="42" x14ac:dyDescent="0.25">
      <c r="A79" s="4" t="s">
        <v>9</v>
      </c>
      <c r="B79" s="4" t="s">
        <v>57</v>
      </c>
      <c r="C79" s="4" t="s">
        <v>103</v>
      </c>
      <c r="D79" s="6">
        <v>84960.26</v>
      </c>
    </row>
    <row r="80" spans="1:4" ht="42" x14ac:dyDescent="0.25">
      <c r="A80" s="2" t="s">
        <v>9</v>
      </c>
      <c r="B80" s="2" t="s">
        <v>57</v>
      </c>
      <c r="C80" s="2" t="s">
        <v>143</v>
      </c>
      <c r="D80" s="3">
        <v>30200</v>
      </c>
    </row>
    <row r="81" spans="1:4" ht="42" x14ac:dyDescent="0.25">
      <c r="A81" s="4" t="s">
        <v>9</v>
      </c>
      <c r="B81" s="4" t="s">
        <v>57</v>
      </c>
      <c r="C81" s="4" t="s">
        <v>104</v>
      </c>
      <c r="D81" s="6">
        <v>157016.03</v>
      </c>
    </row>
    <row r="82" spans="1:4" ht="42" x14ac:dyDescent="0.25">
      <c r="A82" s="2" t="s">
        <v>9</v>
      </c>
      <c r="B82" s="2" t="s">
        <v>57</v>
      </c>
      <c r="C82" s="2" t="s">
        <v>105</v>
      </c>
      <c r="D82" s="3">
        <v>2169.6</v>
      </c>
    </row>
    <row r="83" spans="1:4" ht="42" x14ac:dyDescent="0.25">
      <c r="A83" s="4" t="s">
        <v>9</v>
      </c>
      <c r="B83" s="4" t="s">
        <v>57</v>
      </c>
      <c r="C83" s="4" t="s">
        <v>107</v>
      </c>
      <c r="D83" s="6">
        <v>135271.41</v>
      </c>
    </row>
    <row r="84" spans="1:4" ht="42" x14ac:dyDescent="0.25">
      <c r="A84" s="2" t="s">
        <v>9</v>
      </c>
      <c r="B84" s="2" t="s">
        <v>57</v>
      </c>
      <c r="C84" s="2" t="s">
        <v>108</v>
      </c>
      <c r="D84" s="3">
        <v>680704.59</v>
      </c>
    </row>
    <row r="85" spans="1:4" ht="42" x14ac:dyDescent="0.25">
      <c r="A85" s="4" t="s">
        <v>9</v>
      </c>
      <c r="B85" s="4" t="s">
        <v>57</v>
      </c>
      <c r="C85" s="4" t="s">
        <v>109</v>
      </c>
      <c r="D85" s="6">
        <v>15607473.92</v>
      </c>
    </row>
    <row r="86" spans="1:4" ht="42" x14ac:dyDescent="0.25">
      <c r="A86" s="2" t="s">
        <v>9</v>
      </c>
      <c r="B86" s="2" t="s">
        <v>57</v>
      </c>
      <c r="C86" s="2" t="s">
        <v>110</v>
      </c>
      <c r="D86" s="3">
        <v>429010.33</v>
      </c>
    </row>
    <row r="87" spans="1:4" ht="42" x14ac:dyDescent="0.25">
      <c r="A87" s="4" t="s">
        <v>9</v>
      </c>
      <c r="B87" s="4" t="s">
        <v>57</v>
      </c>
      <c r="C87" s="4" t="s">
        <v>111</v>
      </c>
      <c r="D87" s="6">
        <v>93328.94</v>
      </c>
    </row>
    <row r="88" spans="1:4" ht="42" x14ac:dyDescent="0.25">
      <c r="A88" s="2" t="s">
        <v>9</v>
      </c>
      <c r="B88" s="2" t="s">
        <v>57</v>
      </c>
      <c r="C88" s="2" t="s">
        <v>112</v>
      </c>
      <c r="D88" s="3">
        <v>4597222.91</v>
      </c>
    </row>
    <row r="89" spans="1:4" ht="42" x14ac:dyDescent="0.25">
      <c r="A89" s="4" t="s">
        <v>9</v>
      </c>
      <c r="B89" s="4" t="s">
        <v>57</v>
      </c>
      <c r="C89" s="4" t="s">
        <v>113</v>
      </c>
      <c r="D89" s="6">
        <v>42915337.719999999</v>
      </c>
    </row>
    <row r="90" spans="1:4" ht="42" x14ac:dyDescent="0.25">
      <c r="A90" s="2" t="s">
        <v>9</v>
      </c>
      <c r="B90" s="2" t="s">
        <v>57</v>
      </c>
      <c r="C90" s="2" t="s">
        <v>114</v>
      </c>
      <c r="D90" s="3">
        <v>15713693.35</v>
      </c>
    </row>
    <row r="91" spans="1:4" ht="42" x14ac:dyDescent="0.25">
      <c r="A91" s="4" t="s">
        <v>9</v>
      </c>
      <c r="B91" s="4" t="s">
        <v>57</v>
      </c>
      <c r="C91" s="4" t="s">
        <v>115</v>
      </c>
      <c r="D91" s="6">
        <v>3087818.45</v>
      </c>
    </row>
    <row r="92" spans="1:4" ht="42" x14ac:dyDescent="0.25">
      <c r="A92" s="2" t="s">
        <v>9</v>
      </c>
      <c r="B92" s="2" t="s">
        <v>57</v>
      </c>
      <c r="C92" s="2" t="s">
        <v>144</v>
      </c>
      <c r="D92" s="7">
        <v>100</v>
      </c>
    </row>
    <row r="93" spans="1:4" ht="42" x14ac:dyDescent="0.25">
      <c r="A93" s="4" t="s">
        <v>9</v>
      </c>
      <c r="B93" s="4" t="s">
        <v>57</v>
      </c>
      <c r="C93" s="4" t="s">
        <v>145</v>
      </c>
      <c r="D93" s="6">
        <v>7527724</v>
      </c>
    </row>
    <row r="94" spans="1:4" ht="42" x14ac:dyDescent="0.25">
      <c r="A94" s="2" t="s">
        <v>9</v>
      </c>
      <c r="B94" s="2" t="s">
        <v>57</v>
      </c>
      <c r="C94" s="2" t="s">
        <v>116</v>
      </c>
      <c r="D94" s="3">
        <v>13822540.060000001</v>
      </c>
    </row>
    <row r="95" spans="1:4" ht="42" x14ac:dyDescent="0.25">
      <c r="A95" s="4" t="s">
        <v>9</v>
      </c>
      <c r="B95" s="4" t="s">
        <v>57</v>
      </c>
      <c r="C95" s="4" t="s">
        <v>117</v>
      </c>
      <c r="D95" s="6">
        <v>1115247.3700000001</v>
      </c>
    </row>
    <row r="96" spans="1:4" ht="42" x14ac:dyDescent="0.25">
      <c r="A96" s="2" t="s">
        <v>9</v>
      </c>
      <c r="B96" s="2" t="s">
        <v>57</v>
      </c>
      <c r="C96" s="2" t="s">
        <v>118</v>
      </c>
      <c r="D96" s="3">
        <v>2947476.06</v>
      </c>
    </row>
    <row r="97" spans="1:4" ht="42" x14ac:dyDescent="0.25">
      <c r="A97" s="4" t="s">
        <v>9</v>
      </c>
      <c r="B97" s="4" t="s">
        <v>57</v>
      </c>
      <c r="C97" s="4" t="s">
        <v>146</v>
      </c>
      <c r="D97" s="6">
        <v>2190</v>
      </c>
    </row>
    <row r="98" spans="1:4" ht="42" x14ac:dyDescent="0.25">
      <c r="A98" s="2" t="s">
        <v>9</v>
      </c>
      <c r="B98" s="2" t="s">
        <v>57</v>
      </c>
      <c r="C98" s="2" t="s">
        <v>119</v>
      </c>
      <c r="D98" s="3">
        <v>3488846.74</v>
      </c>
    </row>
    <row r="99" spans="1:4" ht="42" x14ac:dyDescent="0.25">
      <c r="A99" s="4" t="s">
        <v>9</v>
      </c>
      <c r="B99" s="4" t="s">
        <v>57</v>
      </c>
      <c r="C99" s="4" t="s">
        <v>120</v>
      </c>
      <c r="D99" s="6">
        <v>381436.68</v>
      </c>
    </row>
    <row r="100" spans="1:4" ht="42" x14ac:dyDescent="0.25">
      <c r="A100" s="2" t="s">
        <v>9</v>
      </c>
      <c r="B100" s="2" t="s">
        <v>57</v>
      </c>
      <c r="C100" s="2" t="s">
        <v>121</v>
      </c>
      <c r="D100" s="3">
        <v>392253.85</v>
      </c>
    </row>
    <row r="101" spans="1:4" ht="42" x14ac:dyDescent="0.25">
      <c r="A101" s="4" t="s">
        <v>9</v>
      </c>
      <c r="B101" s="4" t="s">
        <v>57</v>
      </c>
      <c r="C101" s="4" t="s">
        <v>36</v>
      </c>
      <c r="D101" s="6">
        <v>83585019.150000006</v>
      </c>
    </row>
    <row r="102" spans="1:4" ht="42" x14ac:dyDescent="0.25">
      <c r="A102" s="2" t="s">
        <v>9</v>
      </c>
      <c r="B102" s="2" t="s">
        <v>57</v>
      </c>
      <c r="C102" s="2" t="s">
        <v>147</v>
      </c>
      <c r="D102" s="3">
        <v>2365.69</v>
      </c>
    </row>
    <row r="103" spans="1:4" ht="42" x14ac:dyDescent="0.25">
      <c r="A103" s="4" t="s">
        <v>9</v>
      </c>
      <c r="B103" s="4" t="s">
        <v>57</v>
      </c>
      <c r="C103" s="4" t="s">
        <v>148</v>
      </c>
      <c r="D103" s="5">
        <v>362.99</v>
      </c>
    </row>
    <row r="104" spans="1:4" ht="42" x14ac:dyDescent="0.25">
      <c r="A104" s="2" t="s">
        <v>9</v>
      </c>
      <c r="B104" s="2" t="s">
        <v>57</v>
      </c>
      <c r="C104" s="2" t="s">
        <v>37</v>
      </c>
      <c r="D104" s="3">
        <v>174009.34</v>
      </c>
    </row>
    <row r="105" spans="1:4" ht="42" x14ac:dyDescent="0.25">
      <c r="A105" s="4" t="s">
        <v>9</v>
      </c>
      <c r="B105" s="4" t="s">
        <v>57</v>
      </c>
      <c r="C105" s="4" t="s">
        <v>124</v>
      </c>
      <c r="D105" s="5">
        <v>632.16999999999996</v>
      </c>
    </row>
    <row r="106" spans="1:4" ht="42" x14ac:dyDescent="0.25">
      <c r="A106" s="2" t="s">
        <v>9</v>
      </c>
      <c r="B106" s="2" t="s">
        <v>57</v>
      </c>
      <c r="C106" s="2" t="s">
        <v>125</v>
      </c>
      <c r="D106" s="3">
        <v>20304.509999999998</v>
      </c>
    </row>
    <row r="107" spans="1:4" ht="42" x14ac:dyDescent="0.25">
      <c r="A107" s="4" t="s">
        <v>9</v>
      </c>
      <c r="B107" s="4" t="s">
        <v>57</v>
      </c>
      <c r="C107" s="4" t="s">
        <v>149</v>
      </c>
      <c r="D107" s="6">
        <v>350000</v>
      </c>
    </row>
    <row r="108" spans="1:4" ht="42" x14ac:dyDescent="0.25">
      <c r="A108" s="2" t="s">
        <v>9</v>
      </c>
      <c r="B108" s="2" t="s">
        <v>57</v>
      </c>
      <c r="C108" s="2" t="s">
        <v>150</v>
      </c>
      <c r="D108" s="3">
        <v>300000</v>
      </c>
    </row>
    <row r="109" spans="1:4" ht="42" x14ac:dyDescent="0.25">
      <c r="A109" s="4" t="s">
        <v>9</v>
      </c>
      <c r="B109" s="4" t="s">
        <v>57</v>
      </c>
      <c r="C109" s="4" t="s">
        <v>128</v>
      </c>
      <c r="D109" s="6">
        <v>320000</v>
      </c>
    </row>
    <row r="110" spans="1:4" ht="42" x14ac:dyDescent="0.25">
      <c r="A110" s="2" t="s">
        <v>9</v>
      </c>
      <c r="B110" s="2" t="s">
        <v>57</v>
      </c>
      <c r="C110" s="2" t="s">
        <v>129</v>
      </c>
      <c r="D110" s="3">
        <v>1055138.3600000001</v>
      </c>
    </row>
    <row r="111" spans="1:4" ht="42" x14ac:dyDescent="0.25">
      <c r="A111" s="4" t="s">
        <v>9</v>
      </c>
      <c r="B111" s="4" t="s">
        <v>57</v>
      </c>
      <c r="C111" s="4" t="s">
        <v>131</v>
      </c>
      <c r="D111" s="6">
        <v>2035220.81</v>
      </c>
    </row>
    <row r="112" spans="1:4" ht="42" x14ac:dyDescent="0.25">
      <c r="A112" s="2" t="s">
        <v>9</v>
      </c>
      <c r="B112" s="2" t="s">
        <v>57</v>
      </c>
      <c r="C112" s="2" t="s">
        <v>132</v>
      </c>
      <c r="D112" s="3">
        <v>27229.55</v>
      </c>
    </row>
    <row r="113" spans="1:4" ht="42" x14ac:dyDescent="0.25">
      <c r="A113" s="4" t="s">
        <v>9</v>
      </c>
      <c r="B113" s="4" t="s">
        <v>57</v>
      </c>
      <c r="C113" s="4" t="s">
        <v>133</v>
      </c>
      <c r="D113" s="6">
        <v>1893421.46</v>
      </c>
    </row>
    <row r="114" spans="1:4" ht="42" x14ac:dyDescent="0.25">
      <c r="A114" s="2" t="s">
        <v>9</v>
      </c>
      <c r="B114" s="2" t="s">
        <v>57</v>
      </c>
      <c r="C114" s="2" t="s">
        <v>134</v>
      </c>
      <c r="D114" s="3">
        <v>28573181.289999999</v>
      </c>
    </row>
    <row r="115" spans="1:4" x14ac:dyDescent="0.25">
      <c r="A115" s="4"/>
      <c r="B115" s="4"/>
      <c r="C115" s="4" t="s">
        <v>14</v>
      </c>
      <c r="D115" s="6">
        <v>4283924256.0700002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C8" sqref="C8"/>
    </sheetView>
  </sheetViews>
  <sheetFormatPr defaultRowHeight="15" x14ac:dyDescent="0.25"/>
  <cols>
    <col min="1" max="3" width="23.5703125" customWidth="1"/>
    <col min="4" max="8" width="15.42578125" bestFit="1" customWidth="1"/>
    <col min="9" max="9" width="13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25">
      <c r="A2" s="2" t="s">
        <v>9</v>
      </c>
      <c r="B2" s="2" t="s">
        <v>10</v>
      </c>
      <c r="C2" s="2" t="s">
        <v>11</v>
      </c>
      <c r="D2" s="3">
        <v>1224827407</v>
      </c>
      <c r="E2" s="3">
        <v>1544884404</v>
      </c>
      <c r="F2" s="3">
        <v>1542739179.3399999</v>
      </c>
      <c r="G2" s="3">
        <v>1542739179.3399999</v>
      </c>
      <c r="H2" s="3">
        <v>1072774062.9</v>
      </c>
      <c r="I2" s="3">
        <v>416970474.13999999</v>
      </c>
    </row>
    <row r="3" spans="1:9" ht="42" x14ac:dyDescent="0.25">
      <c r="A3" s="4" t="s">
        <v>9</v>
      </c>
      <c r="B3" s="4" t="s">
        <v>10</v>
      </c>
      <c r="C3" s="4" t="s">
        <v>12</v>
      </c>
      <c r="D3" s="5">
        <v>0</v>
      </c>
      <c r="E3" s="6">
        <v>478851</v>
      </c>
      <c r="F3" s="6">
        <v>476034.17</v>
      </c>
      <c r="G3" s="6">
        <v>476034.17</v>
      </c>
      <c r="H3" s="6">
        <v>476034.17</v>
      </c>
      <c r="I3" s="5">
        <v>0</v>
      </c>
    </row>
    <row r="4" spans="1:9" ht="42" x14ac:dyDescent="0.25">
      <c r="A4" s="2" t="s">
        <v>9</v>
      </c>
      <c r="B4" s="2" t="s">
        <v>10</v>
      </c>
      <c r="C4" s="2" t="s">
        <v>13</v>
      </c>
      <c r="D4" s="7">
        <v>0</v>
      </c>
      <c r="E4" s="3">
        <v>34000000</v>
      </c>
      <c r="F4" s="3">
        <v>30464587.370000001</v>
      </c>
      <c r="G4" s="3">
        <v>30464587.370000001</v>
      </c>
      <c r="H4" s="3">
        <v>1477856</v>
      </c>
      <c r="I4" s="7">
        <v>0</v>
      </c>
    </row>
    <row r="5" spans="1:9" x14ac:dyDescent="0.25">
      <c r="A5" s="4"/>
      <c r="B5" s="4"/>
      <c r="C5" s="4" t="s">
        <v>14</v>
      </c>
      <c r="D5" s="6">
        <v>1224827407</v>
      </c>
      <c r="E5" s="6">
        <v>1579363255</v>
      </c>
      <c r="F5" s="6">
        <v>1573679800.8800001</v>
      </c>
      <c r="G5" s="6">
        <v>1573679800.8800001</v>
      </c>
      <c r="H5" s="6">
        <v>1074727953.0699999</v>
      </c>
      <c r="I5" s="6">
        <v>416970474.10000002</v>
      </c>
    </row>
    <row r="7" spans="1:9" x14ac:dyDescent="0.25">
      <c r="A7" t="s">
        <v>5</v>
      </c>
    </row>
    <row r="8" spans="1:9" x14ac:dyDescent="0.25">
      <c r="A8" s="1" t="s">
        <v>0</v>
      </c>
      <c r="B8" s="1" t="s">
        <v>1</v>
      </c>
      <c r="C8" s="1" t="s">
        <v>15</v>
      </c>
      <c r="D8" s="1" t="s">
        <v>6</v>
      </c>
    </row>
    <row r="9" spans="1:9" ht="42" x14ac:dyDescent="0.25">
      <c r="A9" s="2" t="s">
        <v>9</v>
      </c>
      <c r="B9" s="2" t="s">
        <v>10</v>
      </c>
      <c r="C9" s="2" t="s">
        <v>16</v>
      </c>
      <c r="D9" s="3">
        <v>82050921.400000006</v>
      </c>
    </row>
    <row r="10" spans="1:9" ht="42" x14ac:dyDescent="0.25">
      <c r="A10" s="4" t="s">
        <v>9</v>
      </c>
      <c r="B10" s="4" t="s">
        <v>10</v>
      </c>
      <c r="C10" s="4" t="s">
        <v>17</v>
      </c>
      <c r="D10" s="6">
        <v>17367.36</v>
      </c>
    </row>
    <row r="11" spans="1:9" ht="42" x14ac:dyDescent="0.25">
      <c r="A11" s="2" t="s">
        <v>9</v>
      </c>
      <c r="B11" s="2" t="s">
        <v>10</v>
      </c>
      <c r="C11" s="2" t="s">
        <v>18</v>
      </c>
      <c r="D11" s="3">
        <v>3009.2</v>
      </c>
    </row>
    <row r="12" spans="1:9" ht="42" x14ac:dyDescent="0.25">
      <c r="A12" s="4" t="s">
        <v>9</v>
      </c>
      <c r="B12" s="4" t="s">
        <v>10</v>
      </c>
      <c r="C12" s="4" t="s">
        <v>19</v>
      </c>
      <c r="D12" s="6">
        <v>739665.92000000004</v>
      </c>
    </row>
    <row r="13" spans="1:9" ht="42" x14ac:dyDescent="0.25">
      <c r="A13" s="2" t="s">
        <v>9</v>
      </c>
      <c r="B13" s="2" t="s">
        <v>10</v>
      </c>
      <c r="C13" s="2" t="s">
        <v>20</v>
      </c>
      <c r="D13" s="7">
        <v>801</v>
      </c>
    </row>
    <row r="14" spans="1:9" ht="42" x14ac:dyDescent="0.25">
      <c r="A14" s="4" t="s">
        <v>9</v>
      </c>
      <c r="B14" s="4" t="s">
        <v>10</v>
      </c>
      <c r="C14" s="4" t="s">
        <v>21</v>
      </c>
      <c r="D14" s="6">
        <v>1068034121.5599999</v>
      </c>
      <c r="E14" s="10"/>
    </row>
    <row r="15" spans="1:9" ht="42" x14ac:dyDescent="0.25">
      <c r="A15" s="2" t="s">
        <v>9</v>
      </c>
      <c r="B15" s="2" t="s">
        <v>10</v>
      </c>
      <c r="C15" s="2" t="s">
        <v>22</v>
      </c>
      <c r="D15" s="3">
        <v>7292137.5099999998</v>
      </c>
    </row>
    <row r="16" spans="1:9" ht="42" x14ac:dyDescent="0.25">
      <c r="A16" s="4" t="s">
        <v>9</v>
      </c>
      <c r="B16" s="4" t="s">
        <v>10</v>
      </c>
      <c r="C16" s="4" t="s">
        <v>23</v>
      </c>
      <c r="D16" s="6">
        <v>949308.62</v>
      </c>
    </row>
    <row r="17" spans="1:4" ht="42" x14ac:dyDescent="0.25">
      <c r="A17" s="2" t="s">
        <v>9</v>
      </c>
      <c r="B17" s="2" t="s">
        <v>10</v>
      </c>
      <c r="C17" s="2" t="s">
        <v>24</v>
      </c>
      <c r="D17" s="3">
        <v>9106</v>
      </c>
    </row>
    <row r="18" spans="1:4" ht="42" x14ac:dyDescent="0.25">
      <c r="A18" s="4" t="s">
        <v>9</v>
      </c>
      <c r="B18" s="4" t="s">
        <v>10</v>
      </c>
      <c r="C18" s="4" t="s">
        <v>25</v>
      </c>
      <c r="D18" s="6">
        <v>335256947.07999998</v>
      </c>
    </row>
    <row r="19" spans="1:4" ht="42" x14ac:dyDescent="0.25">
      <c r="A19" s="2" t="s">
        <v>9</v>
      </c>
      <c r="B19" s="2" t="s">
        <v>10</v>
      </c>
      <c r="C19" s="2" t="s">
        <v>26</v>
      </c>
      <c r="D19" s="3">
        <v>39400822.170000002</v>
      </c>
    </row>
    <row r="20" spans="1:4" ht="42" x14ac:dyDescent="0.25">
      <c r="A20" s="4" t="s">
        <v>9</v>
      </c>
      <c r="B20" s="4" t="s">
        <v>10</v>
      </c>
      <c r="C20" s="4" t="s">
        <v>27</v>
      </c>
      <c r="D20" s="6">
        <v>107285.32</v>
      </c>
    </row>
    <row r="21" spans="1:4" ht="42" x14ac:dyDescent="0.25">
      <c r="A21" s="2" t="s">
        <v>9</v>
      </c>
      <c r="B21" s="2" t="s">
        <v>10</v>
      </c>
      <c r="C21" s="2" t="s">
        <v>28</v>
      </c>
      <c r="D21" s="3">
        <v>18946.810000000001</v>
      </c>
    </row>
    <row r="22" spans="1:4" ht="42" x14ac:dyDescent="0.25">
      <c r="A22" s="4" t="s">
        <v>9</v>
      </c>
      <c r="B22" s="4" t="s">
        <v>10</v>
      </c>
      <c r="C22" s="4" t="s">
        <v>29</v>
      </c>
      <c r="D22" s="5">
        <v>690</v>
      </c>
    </row>
    <row r="23" spans="1:4" ht="42" x14ac:dyDescent="0.25">
      <c r="A23" s="2" t="s">
        <v>9</v>
      </c>
      <c r="B23" s="2" t="s">
        <v>10</v>
      </c>
      <c r="C23" s="2" t="s">
        <v>30</v>
      </c>
      <c r="D23" s="3">
        <v>8646470.4000000004</v>
      </c>
    </row>
    <row r="24" spans="1:4" ht="42" x14ac:dyDescent="0.25">
      <c r="A24" s="4" t="s">
        <v>9</v>
      </c>
      <c r="B24" s="4" t="s">
        <v>10</v>
      </c>
      <c r="C24" s="4" t="s">
        <v>31</v>
      </c>
      <c r="D24" s="6">
        <v>67700</v>
      </c>
    </row>
    <row r="25" spans="1:4" ht="42" x14ac:dyDescent="0.25">
      <c r="A25" s="2" t="s">
        <v>9</v>
      </c>
      <c r="B25" s="2" t="s">
        <v>10</v>
      </c>
      <c r="C25" s="2" t="s">
        <v>32</v>
      </c>
      <c r="D25" s="3">
        <v>82407.5</v>
      </c>
    </row>
    <row r="26" spans="1:4" ht="42" x14ac:dyDescent="0.25">
      <c r="A26" s="4" t="s">
        <v>9</v>
      </c>
      <c r="B26" s="4" t="s">
        <v>10</v>
      </c>
      <c r="C26" s="4" t="s">
        <v>33</v>
      </c>
      <c r="D26" s="6">
        <v>2565</v>
      </c>
    </row>
    <row r="27" spans="1:4" ht="42" x14ac:dyDescent="0.25">
      <c r="A27" s="2" t="s">
        <v>9</v>
      </c>
      <c r="B27" s="2" t="s">
        <v>10</v>
      </c>
      <c r="C27" s="2" t="s">
        <v>34</v>
      </c>
      <c r="D27" s="3">
        <v>3000</v>
      </c>
    </row>
    <row r="28" spans="1:4" ht="42" x14ac:dyDescent="0.25">
      <c r="A28" s="4" t="s">
        <v>9</v>
      </c>
      <c r="B28" s="4" t="s">
        <v>10</v>
      </c>
      <c r="C28" s="4" t="s">
        <v>35</v>
      </c>
      <c r="D28" s="6">
        <v>55906.49</v>
      </c>
    </row>
    <row r="29" spans="1:4" ht="42" x14ac:dyDescent="0.25">
      <c r="A29" s="2" t="s">
        <v>9</v>
      </c>
      <c r="B29" s="2" t="s">
        <v>10</v>
      </c>
      <c r="C29" s="2" t="s">
        <v>36</v>
      </c>
      <c r="D29" s="3">
        <v>476034.17</v>
      </c>
    </row>
    <row r="30" spans="1:4" ht="42" x14ac:dyDescent="0.25">
      <c r="A30" s="4" t="s">
        <v>9</v>
      </c>
      <c r="B30" s="4" t="s">
        <v>10</v>
      </c>
      <c r="C30" s="4" t="s">
        <v>37</v>
      </c>
      <c r="D30" s="6">
        <v>30464587.370000001</v>
      </c>
    </row>
    <row r="31" spans="1:4" x14ac:dyDescent="0.25">
      <c r="A31" s="2"/>
      <c r="B31" s="2"/>
      <c r="C31" s="2" t="s">
        <v>14</v>
      </c>
      <c r="D31" s="3">
        <v>1573679800.8800001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0" workbookViewId="0">
      <selection activeCell="D23" sqref="D23"/>
    </sheetView>
  </sheetViews>
  <sheetFormatPr defaultRowHeight="15" x14ac:dyDescent="0.25"/>
  <cols>
    <col min="1" max="3" width="13.140625" customWidth="1"/>
    <col min="4" max="8" width="15.42578125" bestFit="1" customWidth="1"/>
    <col min="9" max="9" width="13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63" x14ac:dyDescent="0.25">
      <c r="A2" s="2" t="s">
        <v>9</v>
      </c>
      <c r="B2" s="2" t="s">
        <v>10</v>
      </c>
      <c r="C2" s="2" t="s">
        <v>38</v>
      </c>
      <c r="D2" s="3">
        <v>96000000</v>
      </c>
      <c r="E2" s="3">
        <v>113400000</v>
      </c>
      <c r="F2" s="3">
        <v>113400000</v>
      </c>
      <c r="G2" s="3">
        <v>113400000</v>
      </c>
      <c r="H2" s="3">
        <v>113400000</v>
      </c>
      <c r="I2" s="7">
        <v>0</v>
      </c>
    </row>
    <row r="3" spans="1:9" ht="63" x14ac:dyDescent="0.25">
      <c r="A3" s="4" t="s">
        <v>9</v>
      </c>
      <c r="B3" s="4" t="s">
        <v>10</v>
      </c>
      <c r="C3" s="4" t="s">
        <v>11</v>
      </c>
      <c r="D3" s="6">
        <v>1375509343</v>
      </c>
      <c r="E3" s="6">
        <v>1518877656</v>
      </c>
      <c r="F3" s="6">
        <v>1513822890.6199999</v>
      </c>
      <c r="G3" s="6">
        <v>1513822890.6199999</v>
      </c>
      <c r="H3" s="6">
        <v>1088332049.0899999</v>
      </c>
      <c r="I3" s="6">
        <v>346466136.44</v>
      </c>
    </row>
    <row r="4" spans="1:9" ht="63" x14ac:dyDescent="0.25">
      <c r="A4" s="2" t="s">
        <v>9</v>
      </c>
      <c r="B4" s="2" t="s">
        <v>10</v>
      </c>
      <c r="C4" s="2" t="s">
        <v>13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418.5</v>
      </c>
    </row>
    <row r="5" spans="1:9" x14ac:dyDescent="0.25">
      <c r="A5" s="4"/>
      <c r="B5" s="4"/>
      <c r="C5" s="4" t="s">
        <v>14</v>
      </c>
      <c r="D5" s="6">
        <v>1471509343</v>
      </c>
      <c r="E5" s="6">
        <v>1632277656</v>
      </c>
      <c r="F5" s="6">
        <v>1627222890.6199999</v>
      </c>
      <c r="G5" s="6">
        <v>1627222890.6199999</v>
      </c>
      <c r="H5" s="6">
        <v>1201732049.0899999</v>
      </c>
      <c r="I5" s="6">
        <v>346466554.94</v>
      </c>
    </row>
    <row r="7" spans="1:9" x14ac:dyDescent="0.25">
      <c r="A7" t="s">
        <v>6</v>
      </c>
    </row>
    <row r="8" spans="1:9" x14ac:dyDescent="0.25">
      <c r="A8" s="1" t="s">
        <v>0</v>
      </c>
      <c r="B8" s="1" t="s">
        <v>1</v>
      </c>
      <c r="C8" s="1" t="s">
        <v>15</v>
      </c>
      <c r="D8" s="1" t="s">
        <v>6</v>
      </c>
    </row>
    <row r="9" spans="1:9" ht="63" x14ac:dyDescent="0.25">
      <c r="A9" s="2" t="s">
        <v>9</v>
      </c>
      <c r="B9" s="2" t="s">
        <v>10</v>
      </c>
      <c r="C9" s="2" t="s">
        <v>39</v>
      </c>
      <c r="D9" s="3">
        <v>1058585.21</v>
      </c>
    </row>
    <row r="10" spans="1:9" ht="63" x14ac:dyDescent="0.25">
      <c r="A10" s="4" t="s">
        <v>9</v>
      </c>
      <c r="B10" s="4" t="s">
        <v>10</v>
      </c>
      <c r="C10" s="4" t="s">
        <v>40</v>
      </c>
      <c r="D10" s="6">
        <v>112341414.79000001</v>
      </c>
    </row>
    <row r="11" spans="1:9" ht="63" x14ac:dyDescent="0.25">
      <c r="A11" s="2" t="s">
        <v>9</v>
      </c>
      <c r="B11" s="2" t="s">
        <v>10</v>
      </c>
      <c r="C11" s="2" t="s">
        <v>16</v>
      </c>
      <c r="D11" s="3">
        <v>82028661.450000003</v>
      </c>
    </row>
    <row r="12" spans="1:9" ht="63" x14ac:dyDescent="0.25">
      <c r="A12" s="4" t="s">
        <v>9</v>
      </c>
      <c r="B12" s="4" t="s">
        <v>10</v>
      </c>
      <c r="C12" s="4" t="s">
        <v>17</v>
      </c>
      <c r="D12" s="6">
        <v>9153.7000000000007</v>
      </c>
    </row>
    <row r="13" spans="1:9" ht="63" x14ac:dyDescent="0.25">
      <c r="A13" s="2" t="s">
        <v>9</v>
      </c>
      <c r="B13" s="2" t="s">
        <v>10</v>
      </c>
      <c r="C13" s="2" t="s">
        <v>18</v>
      </c>
      <c r="D13" s="3">
        <v>13376.64</v>
      </c>
    </row>
    <row r="14" spans="1:9" ht="63" x14ac:dyDescent="0.25">
      <c r="A14" s="4" t="s">
        <v>9</v>
      </c>
      <c r="B14" s="4" t="s">
        <v>10</v>
      </c>
      <c r="C14" s="4" t="s">
        <v>19</v>
      </c>
      <c r="D14" s="6">
        <v>2810817.17</v>
      </c>
    </row>
    <row r="15" spans="1:9" ht="63" x14ac:dyDescent="0.25">
      <c r="A15" s="2" t="s">
        <v>9</v>
      </c>
      <c r="B15" s="2" t="s">
        <v>10</v>
      </c>
      <c r="C15" s="2" t="s">
        <v>20</v>
      </c>
      <c r="D15" s="3">
        <v>32924.720000000001</v>
      </c>
    </row>
    <row r="16" spans="1:9" ht="63" x14ac:dyDescent="0.25">
      <c r="A16" s="4" t="s">
        <v>9</v>
      </c>
      <c r="B16" s="4" t="s">
        <v>10</v>
      </c>
      <c r="C16" s="4" t="s">
        <v>41</v>
      </c>
      <c r="D16" s="6">
        <v>4565</v>
      </c>
    </row>
    <row r="17" spans="1:4" ht="63" x14ac:dyDescent="0.25">
      <c r="A17" s="2" t="s">
        <v>9</v>
      </c>
      <c r="B17" s="2" t="s">
        <v>10</v>
      </c>
      <c r="C17" s="2" t="s">
        <v>42</v>
      </c>
      <c r="D17" s="3">
        <v>1133.8699999999999</v>
      </c>
    </row>
    <row r="18" spans="1:4" ht="63" x14ac:dyDescent="0.25">
      <c r="A18" s="4" t="s">
        <v>9</v>
      </c>
      <c r="B18" s="4" t="s">
        <v>10</v>
      </c>
      <c r="C18" s="4" t="s">
        <v>43</v>
      </c>
      <c r="D18" s="6">
        <v>1959.61</v>
      </c>
    </row>
    <row r="19" spans="1:4" ht="63" x14ac:dyDescent="0.25">
      <c r="A19" s="2" t="s">
        <v>9</v>
      </c>
      <c r="B19" s="2" t="s">
        <v>10</v>
      </c>
      <c r="C19" s="2" t="s">
        <v>21</v>
      </c>
      <c r="D19" s="3">
        <v>1115069823.8</v>
      </c>
    </row>
    <row r="20" spans="1:4" ht="63" x14ac:dyDescent="0.25">
      <c r="A20" s="4" t="s">
        <v>9</v>
      </c>
      <c r="B20" s="4" t="s">
        <v>10</v>
      </c>
      <c r="C20" s="4" t="s">
        <v>22</v>
      </c>
      <c r="D20" s="6">
        <v>16343322.35</v>
      </c>
    </row>
    <row r="21" spans="1:4" ht="63" x14ac:dyDescent="0.25">
      <c r="A21" s="2" t="s">
        <v>9</v>
      </c>
      <c r="B21" s="2" t="s">
        <v>10</v>
      </c>
      <c r="C21" s="2" t="s">
        <v>23</v>
      </c>
      <c r="D21" s="3">
        <v>3138792.75</v>
      </c>
    </row>
    <row r="22" spans="1:4" ht="63" x14ac:dyDescent="0.25">
      <c r="A22" s="4" t="s">
        <v>9</v>
      </c>
      <c r="B22" s="4" t="s">
        <v>10</v>
      </c>
      <c r="C22" s="4" t="s">
        <v>24</v>
      </c>
      <c r="D22" s="6">
        <v>15978.54</v>
      </c>
    </row>
    <row r="23" spans="1:4" ht="63" x14ac:dyDescent="0.25">
      <c r="A23" s="2" t="s">
        <v>9</v>
      </c>
      <c r="B23" s="2" t="s">
        <v>10</v>
      </c>
      <c r="C23" s="2" t="s">
        <v>25</v>
      </c>
      <c r="D23" s="3">
        <v>281663334.77999997</v>
      </c>
    </row>
    <row r="24" spans="1:4" ht="63" x14ac:dyDescent="0.25">
      <c r="A24" s="4" t="s">
        <v>9</v>
      </c>
      <c r="B24" s="4" t="s">
        <v>10</v>
      </c>
      <c r="C24" s="4" t="s">
        <v>26</v>
      </c>
      <c r="D24" s="6">
        <v>5124610.75</v>
      </c>
    </row>
    <row r="25" spans="1:4" ht="63" x14ac:dyDescent="0.25">
      <c r="A25" s="2" t="s">
        <v>9</v>
      </c>
      <c r="B25" s="2" t="s">
        <v>10</v>
      </c>
      <c r="C25" s="2" t="s">
        <v>27</v>
      </c>
      <c r="D25" s="3">
        <v>8000</v>
      </c>
    </row>
    <row r="26" spans="1:4" ht="63" x14ac:dyDescent="0.25">
      <c r="A26" s="4" t="s">
        <v>9</v>
      </c>
      <c r="B26" s="4" t="s">
        <v>10</v>
      </c>
      <c r="C26" s="4" t="s">
        <v>28</v>
      </c>
      <c r="D26" s="6">
        <v>98496.85</v>
      </c>
    </row>
    <row r="27" spans="1:4" ht="63" x14ac:dyDescent="0.25">
      <c r="A27" s="2" t="s">
        <v>9</v>
      </c>
      <c r="B27" s="2" t="s">
        <v>10</v>
      </c>
      <c r="C27" s="2" t="s">
        <v>30</v>
      </c>
      <c r="D27" s="3">
        <v>7065656.1100000003</v>
      </c>
    </row>
    <row r="28" spans="1:4" ht="63" x14ac:dyDescent="0.25">
      <c r="A28" s="4" t="s">
        <v>9</v>
      </c>
      <c r="B28" s="4" t="s">
        <v>10</v>
      </c>
      <c r="C28" s="4" t="s">
        <v>44</v>
      </c>
      <c r="D28" s="5">
        <v>305.42</v>
      </c>
    </row>
    <row r="29" spans="1:4" ht="63" x14ac:dyDescent="0.25">
      <c r="A29" s="2" t="s">
        <v>9</v>
      </c>
      <c r="B29" s="2" t="s">
        <v>10</v>
      </c>
      <c r="C29" s="2" t="s">
        <v>45</v>
      </c>
      <c r="D29" s="3">
        <v>19602.650000000001</v>
      </c>
    </row>
    <row r="30" spans="1:4" ht="63" x14ac:dyDescent="0.25">
      <c r="A30" s="4" t="s">
        <v>9</v>
      </c>
      <c r="B30" s="4" t="s">
        <v>10</v>
      </c>
      <c r="C30" s="4" t="s">
        <v>46</v>
      </c>
      <c r="D30" s="6">
        <v>6036</v>
      </c>
    </row>
    <row r="31" spans="1:4" ht="63" x14ac:dyDescent="0.25">
      <c r="A31" s="2" t="s">
        <v>9</v>
      </c>
      <c r="B31" s="2" t="s">
        <v>10</v>
      </c>
      <c r="C31" s="2" t="s">
        <v>47</v>
      </c>
      <c r="D31" s="3">
        <v>1330</v>
      </c>
    </row>
    <row r="32" spans="1:4" ht="63" x14ac:dyDescent="0.25">
      <c r="A32" s="4" t="s">
        <v>9</v>
      </c>
      <c r="B32" s="4" t="s">
        <v>10</v>
      </c>
      <c r="C32" s="4" t="s">
        <v>31</v>
      </c>
      <c r="D32" s="6">
        <v>32177.75</v>
      </c>
    </row>
    <row r="33" spans="1:4" ht="63" x14ac:dyDescent="0.25">
      <c r="A33" s="2" t="s">
        <v>9</v>
      </c>
      <c r="B33" s="2" t="s">
        <v>10</v>
      </c>
      <c r="C33" s="2" t="s">
        <v>32</v>
      </c>
      <c r="D33" s="3">
        <v>37800</v>
      </c>
    </row>
    <row r="34" spans="1:4" ht="63" x14ac:dyDescent="0.25">
      <c r="A34" s="4" t="s">
        <v>9</v>
      </c>
      <c r="B34" s="4" t="s">
        <v>10</v>
      </c>
      <c r="C34" s="4" t="s">
        <v>33</v>
      </c>
      <c r="D34" s="6">
        <v>3281.85</v>
      </c>
    </row>
    <row r="35" spans="1:4" ht="73.5" x14ac:dyDescent="0.25">
      <c r="A35" s="2" t="s">
        <v>9</v>
      </c>
      <c r="B35" s="2" t="s">
        <v>10</v>
      </c>
      <c r="C35" s="2" t="s">
        <v>34</v>
      </c>
      <c r="D35" s="3">
        <v>17266</v>
      </c>
    </row>
    <row r="36" spans="1:4" ht="63" x14ac:dyDescent="0.25">
      <c r="A36" s="4" t="s">
        <v>9</v>
      </c>
      <c r="B36" s="4" t="s">
        <v>10</v>
      </c>
      <c r="C36" s="4" t="s">
        <v>48</v>
      </c>
      <c r="D36" s="6">
        <v>181123</v>
      </c>
    </row>
    <row r="37" spans="1:4" ht="63" x14ac:dyDescent="0.25">
      <c r="A37" s="2" t="s">
        <v>9</v>
      </c>
      <c r="B37" s="2" t="s">
        <v>10</v>
      </c>
      <c r="C37" s="2" t="s">
        <v>35</v>
      </c>
      <c r="D37" s="3">
        <v>93359.86</v>
      </c>
    </row>
    <row r="38" spans="1:4" x14ac:dyDescent="0.25">
      <c r="A38" s="4"/>
      <c r="B38" s="4"/>
      <c r="C38" s="4" t="s">
        <v>14</v>
      </c>
      <c r="D38" s="6">
        <v>1627222890.6199999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0" workbookViewId="0">
      <selection activeCell="D26" sqref="D26"/>
    </sheetView>
  </sheetViews>
  <sheetFormatPr defaultRowHeight="15" x14ac:dyDescent="0.25"/>
  <cols>
    <col min="1" max="3" width="23.42578125" customWidth="1"/>
    <col min="4" max="8" width="15.42578125" bestFit="1" customWidth="1"/>
    <col min="9" max="9" width="13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25">
      <c r="A2" s="2" t="s">
        <v>9</v>
      </c>
      <c r="B2" s="2" t="s">
        <v>10</v>
      </c>
      <c r="C2" s="2" t="s">
        <v>38</v>
      </c>
      <c r="D2" s="3">
        <v>70000000</v>
      </c>
      <c r="E2" s="3">
        <v>109600000</v>
      </c>
      <c r="F2" s="3">
        <v>99599999.769999996</v>
      </c>
      <c r="G2" s="3">
        <v>99599999.769999996</v>
      </c>
      <c r="H2" s="3">
        <v>99599999.769999996</v>
      </c>
      <c r="I2" s="7">
        <v>0</v>
      </c>
    </row>
    <row r="3" spans="1:9" ht="42" x14ac:dyDescent="0.25">
      <c r="A3" s="4" t="s">
        <v>9</v>
      </c>
      <c r="B3" s="4" t="s">
        <v>10</v>
      </c>
      <c r="C3" s="4" t="s">
        <v>11</v>
      </c>
      <c r="D3" s="6">
        <v>1600586815</v>
      </c>
      <c r="E3" s="6">
        <v>1439145812</v>
      </c>
      <c r="F3" s="6">
        <v>1348624444.5899999</v>
      </c>
      <c r="G3" s="6">
        <v>1348624444.5899999</v>
      </c>
      <c r="H3" s="6">
        <v>996480278.55999994</v>
      </c>
      <c r="I3" s="6">
        <v>366281908.89999998</v>
      </c>
    </row>
    <row r="4" spans="1:9" ht="42" x14ac:dyDescent="0.25">
      <c r="A4" s="2" t="s">
        <v>9</v>
      </c>
      <c r="B4" s="2" t="s">
        <v>10</v>
      </c>
      <c r="C4" s="2" t="s">
        <v>13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3">
        <v>4764</v>
      </c>
    </row>
    <row r="5" spans="1:9" x14ac:dyDescent="0.25">
      <c r="A5" s="4"/>
      <c r="B5" s="4"/>
      <c r="C5" s="4" t="s">
        <v>14</v>
      </c>
      <c r="D5" s="6">
        <v>1670586815</v>
      </c>
      <c r="E5" s="6">
        <v>1548745812</v>
      </c>
      <c r="F5" s="6">
        <v>1448224444.3599999</v>
      </c>
      <c r="G5" s="6">
        <v>1448224444.3599999</v>
      </c>
      <c r="H5" s="6">
        <v>1096080278.3299999</v>
      </c>
      <c r="I5" s="6">
        <v>366286672.89999998</v>
      </c>
    </row>
    <row r="7" spans="1:9" x14ac:dyDescent="0.25">
      <c r="A7" t="s">
        <v>6</v>
      </c>
    </row>
    <row r="8" spans="1:9" x14ac:dyDescent="0.25">
      <c r="A8" s="1" t="s">
        <v>0</v>
      </c>
      <c r="B8" s="1" t="s">
        <v>1</v>
      </c>
      <c r="C8" s="1" t="s">
        <v>15</v>
      </c>
      <c r="D8" s="1" t="s">
        <v>6</v>
      </c>
    </row>
    <row r="9" spans="1:9" ht="42" x14ac:dyDescent="0.25">
      <c r="A9" s="2" t="s">
        <v>9</v>
      </c>
      <c r="B9" s="2" t="s">
        <v>10</v>
      </c>
      <c r="C9" s="2" t="s">
        <v>39</v>
      </c>
      <c r="D9" s="3">
        <v>4885041.6500000004</v>
      </c>
    </row>
    <row r="10" spans="1:9" ht="42" x14ac:dyDescent="0.25">
      <c r="A10" s="4" t="s">
        <v>9</v>
      </c>
      <c r="B10" s="4" t="s">
        <v>10</v>
      </c>
      <c r="C10" s="4" t="s">
        <v>40</v>
      </c>
      <c r="D10" s="6">
        <v>94714958.120000005</v>
      </c>
    </row>
    <row r="11" spans="1:9" ht="42" x14ac:dyDescent="0.25">
      <c r="A11" s="2" t="s">
        <v>9</v>
      </c>
      <c r="B11" s="2" t="s">
        <v>10</v>
      </c>
      <c r="C11" s="2" t="s">
        <v>16</v>
      </c>
      <c r="D11" s="3">
        <v>72198274.209999993</v>
      </c>
    </row>
    <row r="12" spans="1:9" ht="42" x14ac:dyDescent="0.25">
      <c r="A12" s="4" t="s">
        <v>9</v>
      </c>
      <c r="B12" s="4" t="s">
        <v>10</v>
      </c>
      <c r="C12" s="4" t="s">
        <v>17</v>
      </c>
      <c r="D12" s="6">
        <v>62170.720000000001</v>
      </c>
    </row>
    <row r="13" spans="1:9" ht="42" x14ac:dyDescent="0.25">
      <c r="A13" s="2" t="s">
        <v>9</v>
      </c>
      <c r="B13" s="2" t="s">
        <v>10</v>
      </c>
      <c r="C13" s="2" t="s">
        <v>18</v>
      </c>
      <c r="D13" s="3">
        <v>38012.26</v>
      </c>
    </row>
    <row r="14" spans="1:9" ht="42" x14ac:dyDescent="0.25">
      <c r="A14" s="4" t="s">
        <v>9</v>
      </c>
      <c r="B14" s="4" t="s">
        <v>10</v>
      </c>
      <c r="C14" s="4" t="s">
        <v>19</v>
      </c>
      <c r="D14" s="6">
        <v>3124853.47</v>
      </c>
    </row>
    <row r="15" spans="1:9" ht="42" x14ac:dyDescent="0.25">
      <c r="A15" s="2" t="s">
        <v>9</v>
      </c>
      <c r="B15" s="2" t="s">
        <v>10</v>
      </c>
      <c r="C15" s="2" t="s">
        <v>20</v>
      </c>
      <c r="D15" s="3">
        <v>26746.639999999999</v>
      </c>
    </row>
    <row r="16" spans="1:9" ht="42" x14ac:dyDescent="0.25">
      <c r="A16" s="4" t="s">
        <v>9</v>
      </c>
      <c r="B16" s="4" t="s">
        <v>10</v>
      </c>
      <c r="C16" s="4" t="s">
        <v>42</v>
      </c>
      <c r="D16" s="6">
        <v>12468.36</v>
      </c>
    </row>
    <row r="17" spans="1:4" ht="42" x14ac:dyDescent="0.25">
      <c r="A17" s="2" t="s">
        <v>9</v>
      </c>
      <c r="B17" s="2" t="s">
        <v>10</v>
      </c>
      <c r="C17" s="2" t="s">
        <v>43</v>
      </c>
      <c r="D17" s="3">
        <v>2102.16</v>
      </c>
    </row>
    <row r="18" spans="1:4" ht="42" x14ac:dyDescent="0.25">
      <c r="A18" s="4" t="s">
        <v>9</v>
      </c>
      <c r="B18" s="4" t="s">
        <v>10</v>
      </c>
      <c r="C18" s="4" t="s">
        <v>49</v>
      </c>
      <c r="D18" s="6">
        <v>4187.3500000000004</v>
      </c>
    </row>
    <row r="19" spans="1:4" ht="42" x14ac:dyDescent="0.25">
      <c r="A19" s="2" t="s">
        <v>9</v>
      </c>
      <c r="B19" s="2" t="s">
        <v>10</v>
      </c>
      <c r="C19" s="2" t="s">
        <v>50</v>
      </c>
      <c r="D19" s="3">
        <v>2133.77</v>
      </c>
    </row>
    <row r="20" spans="1:4" ht="42" x14ac:dyDescent="0.25">
      <c r="A20" s="4" t="s">
        <v>9</v>
      </c>
      <c r="B20" s="4" t="s">
        <v>10</v>
      </c>
      <c r="C20" s="4" t="s">
        <v>51</v>
      </c>
      <c r="D20" s="6">
        <v>10481.879999999999</v>
      </c>
    </row>
    <row r="21" spans="1:4" ht="42" x14ac:dyDescent="0.25">
      <c r="A21" s="2" t="s">
        <v>9</v>
      </c>
      <c r="B21" s="2" t="s">
        <v>10</v>
      </c>
      <c r="C21" s="2" t="s">
        <v>52</v>
      </c>
      <c r="D21" s="3">
        <v>1825.49</v>
      </c>
    </row>
    <row r="22" spans="1:4" ht="42" x14ac:dyDescent="0.25">
      <c r="A22" s="4" t="s">
        <v>9</v>
      </c>
      <c r="B22" s="4" t="s">
        <v>10</v>
      </c>
      <c r="C22" s="4" t="s">
        <v>21</v>
      </c>
      <c r="D22" s="6">
        <v>1169288898.27</v>
      </c>
    </row>
    <row r="23" spans="1:4" ht="42" x14ac:dyDescent="0.25">
      <c r="A23" s="2" t="s">
        <v>9</v>
      </c>
      <c r="B23" s="2" t="s">
        <v>10</v>
      </c>
      <c r="C23" s="2" t="s">
        <v>22</v>
      </c>
      <c r="D23" s="3">
        <v>21928107.809999999</v>
      </c>
    </row>
    <row r="24" spans="1:4" ht="42" x14ac:dyDescent="0.25">
      <c r="A24" s="4" t="s">
        <v>9</v>
      </c>
      <c r="B24" s="4" t="s">
        <v>10</v>
      </c>
      <c r="C24" s="4" t="s">
        <v>23</v>
      </c>
      <c r="D24" s="6">
        <v>3597478.87</v>
      </c>
    </row>
    <row r="25" spans="1:4" ht="42" x14ac:dyDescent="0.25">
      <c r="A25" s="2" t="s">
        <v>9</v>
      </c>
      <c r="B25" s="2" t="s">
        <v>10</v>
      </c>
      <c r="C25" s="2" t="s">
        <v>24</v>
      </c>
      <c r="D25" s="3">
        <v>8882.5</v>
      </c>
    </row>
    <row r="26" spans="1:4" ht="42" x14ac:dyDescent="0.25">
      <c r="A26" s="4" t="s">
        <v>9</v>
      </c>
      <c r="B26" s="4" t="s">
        <v>10</v>
      </c>
      <c r="C26" s="4" t="s">
        <v>25</v>
      </c>
      <c r="D26" s="6">
        <v>63015685.450000003</v>
      </c>
    </row>
    <row r="27" spans="1:4" ht="42" x14ac:dyDescent="0.25">
      <c r="A27" s="2" t="s">
        <v>9</v>
      </c>
      <c r="B27" s="2" t="s">
        <v>10</v>
      </c>
      <c r="C27" s="2" t="s">
        <v>27</v>
      </c>
      <c r="D27" s="3">
        <v>37696.75</v>
      </c>
    </row>
    <row r="28" spans="1:4" ht="42" x14ac:dyDescent="0.25">
      <c r="A28" s="4" t="s">
        <v>9</v>
      </c>
      <c r="B28" s="4" t="s">
        <v>10</v>
      </c>
      <c r="C28" s="4" t="s">
        <v>28</v>
      </c>
      <c r="D28" s="6">
        <v>34184.9</v>
      </c>
    </row>
    <row r="29" spans="1:4" ht="42" x14ac:dyDescent="0.25">
      <c r="A29" s="2" t="s">
        <v>9</v>
      </c>
      <c r="B29" s="2" t="s">
        <v>10</v>
      </c>
      <c r="C29" s="2" t="s">
        <v>29</v>
      </c>
      <c r="D29" s="3">
        <v>1320</v>
      </c>
    </row>
    <row r="30" spans="1:4" ht="42" x14ac:dyDescent="0.25">
      <c r="A30" s="4" t="s">
        <v>9</v>
      </c>
      <c r="B30" s="4" t="s">
        <v>10</v>
      </c>
      <c r="C30" s="4" t="s">
        <v>30</v>
      </c>
      <c r="D30" s="6">
        <v>14936576.51</v>
      </c>
    </row>
    <row r="31" spans="1:4" ht="42" x14ac:dyDescent="0.25">
      <c r="A31" s="2" t="s">
        <v>9</v>
      </c>
      <c r="B31" s="2" t="s">
        <v>10</v>
      </c>
      <c r="C31" s="2" t="s">
        <v>45</v>
      </c>
      <c r="D31" s="3">
        <v>21885.39</v>
      </c>
    </row>
    <row r="32" spans="1:4" ht="42" x14ac:dyDescent="0.25">
      <c r="A32" s="4" t="s">
        <v>9</v>
      </c>
      <c r="B32" s="4" t="s">
        <v>10</v>
      </c>
      <c r="C32" s="4" t="s">
        <v>46</v>
      </c>
      <c r="D32" s="6">
        <v>12494.6</v>
      </c>
    </row>
    <row r="33" spans="1:4" ht="42" x14ac:dyDescent="0.25">
      <c r="A33" s="2" t="s">
        <v>9</v>
      </c>
      <c r="B33" s="2" t="s">
        <v>10</v>
      </c>
      <c r="C33" s="2" t="s">
        <v>47</v>
      </c>
      <c r="D33" s="3">
        <v>3500</v>
      </c>
    </row>
    <row r="34" spans="1:4" ht="42" x14ac:dyDescent="0.25">
      <c r="A34" s="4" t="s">
        <v>9</v>
      </c>
      <c r="B34" s="4" t="s">
        <v>10</v>
      </c>
      <c r="C34" s="4" t="s">
        <v>31</v>
      </c>
      <c r="D34" s="6">
        <v>89998.84</v>
      </c>
    </row>
    <row r="35" spans="1:4" ht="42" x14ac:dyDescent="0.25">
      <c r="A35" s="2" t="s">
        <v>9</v>
      </c>
      <c r="B35" s="2" t="s">
        <v>10</v>
      </c>
      <c r="C35" s="2" t="s">
        <v>32</v>
      </c>
      <c r="D35" s="3">
        <v>42958</v>
      </c>
    </row>
    <row r="36" spans="1:4" ht="42" x14ac:dyDescent="0.25">
      <c r="A36" s="4" t="s">
        <v>9</v>
      </c>
      <c r="B36" s="4" t="s">
        <v>10</v>
      </c>
      <c r="C36" s="4" t="s">
        <v>34</v>
      </c>
      <c r="D36" s="6">
        <v>11500</v>
      </c>
    </row>
    <row r="37" spans="1:4" ht="42" x14ac:dyDescent="0.25">
      <c r="A37" s="2" t="s">
        <v>9</v>
      </c>
      <c r="B37" s="2" t="s">
        <v>10</v>
      </c>
      <c r="C37" s="2" t="s">
        <v>48</v>
      </c>
      <c r="D37" s="3">
        <v>38699</v>
      </c>
    </row>
    <row r="38" spans="1:4" ht="42" x14ac:dyDescent="0.25">
      <c r="A38" s="4" t="s">
        <v>9</v>
      </c>
      <c r="B38" s="4" t="s">
        <v>10</v>
      </c>
      <c r="C38" s="4" t="s">
        <v>35</v>
      </c>
      <c r="D38" s="6">
        <v>71321.39</v>
      </c>
    </row>
    <row r="39" spans="1:4" x14ac:dyDescent="0.25">
      <c r="A39" s="2"/>
      <c r="B39" s="2"/>
      <c r="C39" s="2" t="s">
        <v>14</v>
      </c>
      <c r="D39" s="3">
        <v>1448224444.3599999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25" sqref="D25"/>
    </sheetView>
  </sheetViews>
  <sheetFormatPr defaultRowHeight="15" x14ac:dyDescent="0.25"/>
  <cols>
    <col min="4" max="8" width="15.42578125" bestFit="1" customWidth="1"/>
    <col min="9" max="9" width="13.85546875" bestFit="1" customWidth="1"/>
  </cols>
  <sheetData>
    <row r="1" spans="1:9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25">
      <c r="A2" s="2" t="s">
        <v>9</v>
      </c>
      <c r="B2" s="2" t="s">
        <v>10</v>
      </c>
      <c r="C2" s="2" t="s">
        <v>38</v>
      </c>
      <c r="D2" s="3">
        <v>60000000</v>
      </c>
      <c r="E2" s="3">
        <v>86000000</v>
      </c>
      <c r="F2" s="3">
        <v>78000000</v>
      </c>
      <c r="G2" s="3">
        <v>78000000</v>
      </c>
      <c r="H2" s="3">
        <v>78000000</v>
      </c>
      <c r="I2" s="7">
        <v>0</v>
      </c>
    </row>
    <row r="3" spans="1:9" ht="42" x14ac:dyDescent="0.25">
      <c r="A3" s="4" t="s">
        <v>9</v>
      </c>
      <c r="B3" s="4" t="s">
        <v>10</v>
      </c>
      <c r="C3" s="4" t="s">
        <v>11</v>
      </c>
      <c r="D3" s="6">
        <v>1616962133</v>
      </c>
      <c r="E3" s="6">
        <v>1502845894</v>
      </c>
      <c r="F3" s="6">
        <v>1380473692.73</v>
      </c>
      <c r="G3" s="6">
        <v>1380473692.73</v>
      </c>
      <c r="H3" s="6">
        <v>1006411474.75</v>
      </c>
      <c r="I3" s="6">
        <v>104646302</v>
      </c>
    </row>
    <row r="4" spans="1:9" ht="94.5" x14ac:dyDescent="0.25">
      <c r="A4" s="2" t="s">
        <v>9</v>
      </c>
      <c r="B4" s="2" t="s">
        <v>10</v>
      </c>
      <c r="C4" s="2" t="s">
        <v>12</v>
      </c>
      <c r="D4" s="7">
        <v>0</v>
      </c>
      <c r="E4" s="3">
        <v>100000</v>
      </c>
      <c r="F4" s="3">
        <v>5205</v>
      </c>
      <c r="G4" s="3">
        <v>5205</v>
      </c>
      <c r="H4" s="3">
        <v>5205</v>
      </c>
      <c r="I4" s="7">
        <v>0</v>
      </c>
    </row>
    <row r="5" spans="1:9" ht="94.5" x14ac:dyDescent="0.25">
      <c r="A5" s="4" t="s">
        <v>9</v>
      </c>
      <c r="B5" s="4" t="s">
        <v>10</v>
      </c>
      <c r="C5" s="4" t="s">
        <v>13</v>
      </c>
      <c r="D5" s="5">
        <v>0</v>
      </c>
      <c r="E5" s="6">
        <v>41267532</v>
      </c>
      <c r="F5" s="6">
        <v>41034437.509999998</v>
      </c>
      <c r="G5" s="6">
        <v>41034437.509999998</v>
      </c>
      <c r="H5" s="6">
        <v>40928655.729999997</v>
      </c>
      <c r="I5" s="5">
        <v>0</v>
      </c>
    </row>
    <row r="6" spans="1:9" x14ac:dyDescent="0.25">
      <c r="A6" s="2"/>
      <c r="B6" s="2"/>
      <c r="C6" s="2" t="s">
        <v>14</v>
      </c>
      <c r="D6" s="3">
        <v>1676962133</v>
      </c>
      <c r="E6" s="3">
        <v>1630213426</v>
      </c>
      <c r="F6" s="3">
        <v>1499513335.24</v>
      </c>
      <c r="G6" s="3">
        <v>1499513335.24</v>
      </c>
      <c r="H6" s="3">
        <v>1125345335.48</v>
      </c>
      <c r="I6" s="3">
        <v>104646302</v>
      </c>
    </row>
    <row r="7" spans="1:9" x14ac:dyDescent="0.25">
      <c r="A7" s="2"/>
      <c r="B7" s="2"/>
      <c r="C7" s="2"/>
      <c r="D7" s="3"/>
      <c r="E7" s="8"/>
      <c r="F7" s="8"/>
      <c r="G7" s="8"/>
      <c r="H7" s="8"/>
      <c r="I7" s="8"/>
    </row>
    <row r="8" spans="1:9" ht="21" x14ac:dyDescent="0.25">
      <c r="A8" s="1" t="s">
        <v>0</v>
      </c>
      <c r="B8" s="1" t="s">
        <v>1</v>
      </c>
      <c r="C8" s="1" t="s">
        <v>15</v>
      </c>
      <c r="D8" s="1" t="s">
        <v>6</v>
      </c>
    </row>
    <row r="9" spans="1:9" ht="94.5" x14ac:dyDescent="0.25">
      <c r="A9" s="2" t="s">
        <v>9</v>
      </c>
      <c r="B9" s="2" t="s">
        <v>10</v>
      </c>
      <c r="C9" s="2" t="s">
        <v>40</v>
      </c>
      <c r="D9" s="3">
        <v>78000000</v>
      </c>
    </row>
    <row r="10" spans="1:9" ht="94.5" x14ac:dyDescent="0.25">
      <c r="A10" s="4" t="s">
        <v>9</v>
      </c>
      <c r="B10" s="4" t="s">
        <v>10</v>
      </c>
      <c r="C10" s="4" t="s">
        <v>16</v>
      </c>
      <c r="D10" s="6">
        <v>100148167.93000001</v>
      </c>
    </row>
    <row r="11" spans="1:9" ht="94.5" x14ac:dyDescent="0.25">
      <c r="A11" s="2" t="s">
        <v>9</v>
      </c>
      <c r="B11" s="2" t="s">
        <v>10</v>
      </c>
      <c r="C11" s="2" t="s">
        <v>53</v>
      </c>
      <c r="D11" s="3">
        <v>8550</v>
      </c>
    </row>
    <row r="12" spans="1:9" ht="94.5" x14ac:dyDescent="0.25">
      <c r="A12" s="4" t="s">
        <v>9</v>
      </c>
      <c r="B12" s="4" t="s">
        <v>10</v>
      </c>
      <c r="C12" s="4" t="s">
        <v>17</v>
      </c>
      <c r="D12" s="6">
        <v>34905.4</v>
      </c>
    </row>
    <row r="13" spans="1:9" ht="94.5" x14ac:dyDescent="0.25">
      <c r="A13" s="2" t="s">
        <v>9</v>
      </c>
      <c r="B13" s="2" t="s">
        <v>10</v>
      </c>
      <c r="C13" s="2" t="s">
        <v>18</v>
      </c>
      <c r="D13" s="3">
        <v>22397.42</v>
      </c>
    </row>
    <row r="14" spans="1:9" ht="94.5" x14ac:dyDescent="0.25">
      <c r="A14" s="4" t="s">
        <v>9</v>
      </c>
      <c r="B14" s="4" t="s">
        <v>10</v>
      </c>
      <c r="C14" s="4" t="s">
        <v>19</v>
      </c>
      <c r="D14" s="6">
        <v>3790684.08</v>
      </c>
    </row>
    <row r="15" spans="1:9" ht="94.5" x14ac:dyDescent="0.25">
      <c r="A15" s="2" t="s">
        <v>9</v>
      </c>
      <c r="B15" s="2" t="s">
        <v>10</v>
      </c>
      <c r="C15" s="2" t="s">
        <v>20</v>
      </c>
      <c r="D15" s="3">
        <v>60444.82</v>
      </c>
    </row>
    <row r="16" spans="1:9" ht="94.5" x14ac:dyDescent="0.25">
      <c r="A16" s="4" t="s">
        <v>9</v>
      </c>
      <c r="B16" s="4" t="s">
        <v>10</v>
      </c>
      <c r="C16" s="4" t="s">
        <v>41</v>
      </c>
      <c r="D16" s="6">
        <v>3196</v>
      </c>
    </row>
    <row r="17" spans="1:4" ht="94.5" x14ac:dyDescent="0.25">
      <c r="A17" s="2" t="s">
        <v>9</v>
      </c>
      <c r="B17" s="2" t="s">
        <v>10</v>
      </c>
      <c r="C17" s="2" t="s">
        <v>42</v>
      </c>
      <c r="D17" s="3">
        <v>1200</v>
      </c>
    </row>
    <row r="18" spans="1:4" ht="94.5" x14ac:dyDescent="0.25">
      <c r="A18" s="4" t="s">
        <v>9</v>
      </c>
      <c r="B18" s="4" t="s">
        <v>10</v>
      </c>
      <c r="C18" s="4" t="s">
        <v>43</v>
      </c>
      <c r="D18" s="6">
        <v>2046.62</v>
      </c>
    </row>
    <row r="19" spans="1:4" ht="94.5" x14ac:dyDescent="0.25">
      <c r="A19" s="2" t="s">
        <v>9</v>
      </c>
      <c r="B19" s="2" t="s">
        <v>10</v>
      </c>
      <c r="C19" s="2" t="s">
        <v>49</v>
      </c>
      <c r="D19" s="3">
        <v>2000</v>
      </c>
    </row>
    <row r="20" spans="1:4" ht="94.5" x14ac:dyDescent="0.25">
      <c r="A20" s="4" t="s">
        <v>9</v>
      </c>
      <c r="B20" s="4" t="s">
        <v>10</v>
      </c>
      <c r="C20" s="4" t="s">
        <v>54</v>
      </c>
      <c r="D20" s="6">
        <v>8514</v>
      </c>
    </row>
    <row r="21" spans="1:4" ht="94.5" x14ac:dyDescent="0.25">
      <c r="A21" s="2" t="s">
        <v>9</v>
      </c>
      <c r="B21" s="2" t="s">
        <v>10</v>
      </c>
      <c r="C21" s="2" t="s">
        <v>50</v>
      </c>
      <c r="D21" s="3">
        <v>3986.21</v>
      </c>
    </row>
    <row r="22" spans="1:4" ht="94.5" x14ac:dyDescent="0.25">
      <c r="A22" s="4" t="s">
        <v>9</v>
      </c>
      <c r="B22" s="4" t="s">
        <v>10</v>
      </c>
      <c r="C22" s="4" t="s">
        <v>51</v>
      </c>
      <c r="D22" s="6">
        <v>7303.07</v>
      </c>
    </row>
    <row r="23" spans="1:4" ht="94.5" x14ac:dyDescent="0.25">
      <c r="A23" s="2" t="s">
        <v>9</v>
      </c>
      <c r="B23" s="2" t="s">
        <v>10</v>
      </c>
      <c r="C23" s="2" t="s">
        <v>52</v>
      </c>
      <c r="D23" s="3">
        <v>1032.25</v>
      </c>
    </row>
    <row r="24" spans="1:4" ht="94.5" x14ac:dyDescent="0.25">
      <c r="A24" s="4" t="s">
        <v>9</v>
      </c>
      <c r="B24" s="4" t="s">
        <v>10</v>
      </c>
      <c r="C24" s="4" t="s">
        <v>55</v>
      </c>
      <c r="D24" s="5">
        <v>478.93</v>
      </c>
    </row>
    <row r="25" spans="1:4" ht="94.5" x14ac:dyDescent="0.25">
      <c r="A25" s="2" t="s">
        <v>9</v>
      </c>
      <c r="B25" s="2" t="s">
        <v>10</v>
      </c>
      <c r="C25" s="2" t="s">
        <v>21</v>
      </c>
      <c r="D25" s="3">
        <v>1235147425.9100001</v>
      </c>
    </row>
    <row r="26" spans="1:4" ht="94.5" x14ac:dyDescent="0.25">
      <c r="A26" s="4" t="s">
        <v>9</v>
      </c>
      <c r="B26" s="4" t="s">
        <v>10</v>
      </c>
      <c r="C26" s="4" t="s">
        <v>22</v>
      </c>
      <c r="D26" s="6">
        <v>25490299.82</v>
      </c>
    </row>
    <row r="27" spans="1:4" ht="94.5" x14ac:dyDescent="0.25">
      <c r="A27" s="2" t="s">
        <v>9</v>
      </c>
      <c r="B27" s="2" t="s">
        <v>10</v>
      </c>
      <c r="C27" s="2" t="s">
        <v>23</v>
      </c>
      <c r="D27" s="3">
        <v>2808770.5</v>
      </c>
    </row>
    <row r="28" spans="1:4" ht="94.5" x14ac:dyDescent="0.25">
      <c r="A28" s="4" t="s">
        <v>9</v>
      </c>
      <c r="B28" s="4" t="s">
        <v>10</v>
      </c>
      <c r="C28" s="4" t="s">
        <v>24</v>
      </c>
      <c r="D28" s="6">
        <v>11179.1</v>
      </c>
    </row>
    <row r="29" spans="1:4" ht="94.5" x14ac:dyDescent="0.25">
      <c r="A29" s="2" t="s">
        <v>9</v>
      </c>
      <c r="B29" s="2" t="s">
        <v>10</v>
      </c>
      <c r="C29" s="2" t="s">
        <v>27</v>
      </c>
      <c r="D29" s="3">
        <v>1520</v>
      </c>
    </row>
    <row r="30" spans="1:4" ht="105" x14ac:dyDescent="0.25">
      <c r="A30" s="4" t="s">
        <v>9</v>
      </c>
      <c r="B30" s="4" t="s">
        <v>10</v>
      </c>
      <c r="C30" s="4" t="s">
        <v>28</v>
      </c>
      <c r="D30" s="6">
        <v>63398.47</v>
      </c>
    </row>
    <row r="31" spans="1:4" ht="94.5" x14ac:dyDescent="0.25">
      <c r="A31" s="2" t="s">
        <v>9</v>
      </c>
      <c r="B31" s="2" t="s">
        <v>10</v>
      </c>
      <c r="C31" s="2" t="s">
        <v>30</v>
      </c>
      <c r="D31" s="3">
        <v>12617699.76</v>
      </c>
    </row>
    <row r="32" spans="1:4" ht="94.5" x14ac:dyDescent="0.25">
      <c r="A32" s="4" t="s">
        <v>9</v>
      </c>
      <c r="B32" s="4" t="s">
        <v>10</v>
      </c>
      <c r="C32" s="4" t="s">
        <v>44</v>
      </c>
      <c r="D32" s="5">
        <v>622.79999999999995</v>
      </c>
    </row>
    <row r="33" spans="1:4" ht="94.5" x14ac:dyDescent="0.25">
      <c r="A33" s="2" t="s">
        <v>9</v>
      </c>
      <c r="B33" s="2" t="s">
        <v>10</v>
      </c>
      <c r="C33" s="2" t="s">
        <v>45</v>
      </c>
      <c r="D33" s="3">
        <v>28992.7</v>
      </c>
    </row>
    <row r="34" spans="1:4" ht="105" x14ac:dyDescent="0.25">
      <c r="A34" s="4" t="s">
        <v>9</v>
      </c>
      <c r="B34" s="4" t="s">
        <v>10</v>
      </c>
      <c r="C34" s="4" t="s">
        <v>46</v>
      </c>
      <c r="D34" s="6">
        <v>2981</v>
      </c>
    </row>
    <row r="35" spans="1:4" ht="94.5" x14ac:dyDescent="0.25">
      <c r="A35" s="2" t="s">
        <v>9</v>
      </c>
      <c r="B35" s="2" t="s">
        <v>10</v>
      </c>
      <c r="C35" s="2" t="s">
        <v>47</v>
      </c>
      <c r="D35" s="3">
        <v>8700</v>
      </c>
    </row>
    <row r="36" spans="1:4" ht="94.5" x14ac:dyDescent="0.25">
      <c r="A36" s="4" t="s">
        <v>9</v>
      </c>
      <c r="B36" s="4" t="s">
        <v>10</v>
      </c>
      <c r="C36" s="4" t="s">
        <v>56</v>
      </c>
      <c r="D36" s="6">
        <v>61077.23</v>
      </c>
    </row>
    <row r="37" spans="1:4" ht="94.5" x14ac:dyDescent="0.25">
      <c r="A37" s="2" t="s">
        <v>9</v>
      </c>
      <c r="B37" s="2" t="s">
        <v>10</v>
      </c>
      <c r="C37" s="2" t="s">
        <v>32</v>
      </c>
      <c r="D37" s="3">
        <v>16235.29</v>
      </c>
    </row>
    <row r="38" spans="1:4" ht="94.5" x14ac:dyDescent="0.25">
      <c r="A38" s="4" t="s">
        <v>9</v>
      </c>
      <c r="B38" s="4" t="s">
        <v>10</v>
      </c>
      <c r="C38" s="4" t="s">
        <v>33</v>
      </c>
      <c r="D38" s="6">
        <v>16071.29</v>
      </c>
    </row>
    <row r="39" spans="1:4" ht="94.5" x14ac:dyDescent="0.25">
      <c r="A39" s="2" t="s">
        <v>9</v>
      </c>
      <c r="B39" s="2" t="s">
        <v>10</v>
      </c>
      <c r="C39" s="2" t="s">
        <v>48</v>
      </c>
      <c r="D39" s="3">
        <v>22666.6</v>
      </c>
    </row>
    <row r="40" spans="1:4" ht="94.5" x14ac:dyDescent="0.25">
      <c r="A40" s="4" t="s">
        <v>9</v>
      </c>
      <c r="B40" s="4" t="s">
        <v>10</v>
      </c>
      <c r="C40" s="4" t="s">
        <v>35</v>
      </c>
      <c r="D40" s="6">
        <v>81145.53</v>
      </c>
    </row>
    <row r="41" spans="1:4" ht="94.5" x14ac:dyDescent="0.25">
      <c r="A41" s="2" t="s">
        <v>9</v>
      </c>
      <c r="B41" s="2" t="s">
        <v>10</v>
      </c>
      <c r="C41" s="2" t="s">
        <v>36</v>
      </c>
      <c r="D41" s="3">
        <v>5205</v>
      </c>
    </row>
    <row r="42" spans="1:4" ht="94.5" x14ac:dyDescent="0.25">
      <c r="A42" s="4" t="s">
        <v>9</v>
      </c>
      <c r="B42" s="4" t="s">
        <v>10</v>
      </c>
      <c r="C42" s="4" t="s">
        <v>37</v>
      </c>
      <c r="D42" s="6">
        <v>41034437.509999998</v>
      </c>
    </row>
    <row r="43" spans="1:4" x14ac:dyDescent="0.25">
      <c r="A43" s="2"/>
      <c r="B43" s="2"/>
      <c r="C43" s="2" t="s">
        <v>14</v>
      </c>
      <c r="D43" s="3">
        <v>1499513335.24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8" workbookViewId="0">
      <selection activeCell="D19" sqref="D19"/>
    </sheetView>
  </sheetViews>
  <sheetFormatPr defaultRowHeight="15" x14ac:dyDescent="0.25"/>
  <cols>
    <col min="4" max="8" width="15.42578125" bestFit="1" customWidth="1"/>
    <col min="9" max="9" width="13.85546875" bestFit="1" customWidth="1"/>
  </cols>
  <sheetData>
    <row r="1" spans="1:9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ht="94.5" x14ac:dyDescent="0.25">
      <c r="A2" s="2" t="s">
        <v>9</v>
      </c>
      <c r="B2" s="2" t="s">
        <v>10</v>
      </c>
      <c r="C2" s="2" t="s">
        <v>38</v>
      </c>
      <c r="D2" s="7">
        <v>0</v>
      </c>
      <c r="E2" s="3">
        <v>94000000</v>
      </c>
      <c r="F2" s="3">
        <v>84000000</v>
      </c>
      <c r="G2" s="3">
        <v>84000000</v>
      </c>
      <c r="H2" s="3">
        <v>84000000</v>
      </c>
      <c r="I2" s="7">
        <v>0</v>
      </c>
    </row>
    <row r="3" spans="1:9" ht="94.5" x14ac:dyDescent="0.25">
      <c r="A3" s="4" t="s">
        <v>9</v>
      </c>
      <c r="B3" s="4" t="s">
        <v>10</v>
      </c>
      <c r="C3" s="4" t="s">
        <v>11</v>
      </c>
      <c r="D3" s="6">
        <v>1711401058</v>
      </c>
      <c r="E3" s="6">
        <v>1348434870</v>
      </c>
      <c r="F3" s="6">
        <v>1340197651.95</v>
      </c>
      <c r="G3" s="6">
        <v>1340197651.95</v>
      </c>
      <c r="H3" s="6">
        <v>1231847484.45</v>
      </c>
      <c r="I3" s="6">
        <v>307645870.43000001</v>
      </c>
    </row>
    <row r="4" spans="1:9" x14ac:dyDescent="0.25">
      <c r="A4" s="2"/>
      <c r="B4" s="2"/>
      <c r="C4" s="2" t="s">
        <v>14</v>
      </c>
      <c r="D4" s="3">
        <v>1711401058</v>
      </c>
      <c r="E4" s="3">
        <v>1442434870</v>
      </c>
      <c r="F4" s="3">
        <v>1424197651.95</v>
      </c>
      <c r="G4" s="3">
        <v>1424197651.95</v>
      </c>
      <c r="H4" s="3">
        <v>1315847484.45</v>
      </c>
      <c r="I4" s="3">
        <v>307645870.43000001</v>
      </c>
    </row>
    <row r="6" spans="1:9" x14ac:dyDescent="0.25">
      <c r="A6" t="s">
        <v>6</v>
      </c>
    </row>
    <row r="7" spans="1:9" ht="21" x14ac:dyDescent="0.25">
      <c r="A7" s="1" t="s">
        <v>0</v>
      </c>
      <c r="B7" s="1" t="s">
        <v>1</v>
      </c>
      <c r="C7" s="1" t="s">
        <v>15</v>
      </c>
      <c r="D7" s="1" t="s">
        <v>6</v>
      </c>
    </row>
    <row r="8" spans="1:9" ht="94.5" x14ac:dyDescent="0.25">
      <c r="A8" s="2" t="s">
        <v>9</v>
      </c>
      <c r="B8" s="2" t="s">
        <v>10</v>
      </c>
      <c r="C8" s="2" t="s">
        <v>40</v>
      </c>
      <c r="D8" s="3">
        <v>84000000</v>
      </c>
    </row>
    <row r="9" spans="1:9" ht="94.5" x14ac:dyDescent="0.25">
      <c r="A9" s="4" t="s">
        <v>9</v>
      </c>
      <c r="B9" s="4" t="s">
        <v>10</v>
      </c>
      <c r="C9" s="4" t="s">
        <v>16</v>
      </c>
      <c r="D9" s="6">
        <v>64163743.460000001</v>
      </c>
    </row>
    <row r="10" spans="1:9" ht="94.5" x14ac:dyDescent="0.25">
      <c r="A10" s="2" t="s">
        <v>9</v>
      </c>
      <c r="B10" s="2" t="s">
        <v>10</v>
      </c>
      <c r="C10" s="2" t="s">
        <v>53</v>
      </c>
      <c r="D10" s="3">
        <v>57750</v>
      </c>
    </row>
    <row r="11" spans="1:9" ht="94.5" x14ac:dyDescent="0.25">
      <c r="A11" s="4" t="s">
        <v>9</v>
      </c>
      <c r="B11" s="4" t="s">
        <v>10</v>
      </c>
      <c r="C11" s="4" t="s">
        <v>17</v>
      </c>
      <c r="D11" s="6">
        <v>13777.9</v>
      </c>
    </row>
    <row r="12" spans="1:9" ht="94.5" x14ac:dyDescent="0.25">
      <c r="A12" s="2" t="s">
        <v>9</v>
      </c>
      <c r="B12" s="2" t="s">
        <v>10</v>
      </c>
      <c r="C12" s="2" t="s">
        <v>18</v>
      </c>
      <c r="D12" s="3">
        <v>4215.68</v>
      </c>
    </row>
    <row r="13" spans="1:9" ht="94.5" x14ac:dyDescent="0.25">
      <c r="A13" s="4" t="s">
        <v>9</v>
      </c>
      <c r="B13" s="4" t="s">
        <v>10</v>
      </c>
      <c r="C13" s="4" t="s">
        <v>19</v>
      </c>
      <c r="D13" s="6">
        <v>1619829.97</v>
      </c>
    </row>
    <row r="14" spans="1:9" ht="94.5" x14ac:dyDescent="0.25">
      <c r="A14" s="2" t="s">
        <v>9</v>
      </c>
      <c r="B14" s="2" t="s">
        <v>10</v>
      </c>
      <c r="C14" s="2" t="s">
        <v>20</v>
      </c>
      <c r="D14" s="3">
        <v>1780</v>
      </c>
    </row>
    <row r="15" spans="1:9" ht="94.5" x14ac:dyDescent="0.25">
      <c r="A15" s="4" t="s">
        <v>9</v>
      </c>
      <c r="B15" s="4" t="s">
        <v>10</v>
      </c>
      <c r="C15" s="4" t="s">
        <v>42</v>
      </c>
      <c r="D15" s="6">
        <v>2500</v>
      </c>
    </row>
    <row r="16" spans="1:9" ht="94.5" x14ac:dyDescent="0.25">
      <c r="A16" s="2" t="s">
        <v>9</v>
      </c>
      <c r="B16" s="2" t="s">
        <v>10</v>
      </c>
      <c r="C16" s="2" t="s">
        <v>54</v>
      </c>
      <c r="D16" s="3">
        <v>1597.2</v>
      </c>
    </row>
    <row r="17" spans="1:4" ht="94.5" x14ac:dyDescent="0.25">
      <c r="A17" s="4" t="s">
        <v>9</v>
      </c>
      <c r="B17" s="4" t="s">
        <v>10</v>
      </c>
      <c r="C17" s="4" t="s">
        <v>50</v>
      </c>
      <c r="D17" s="5">
        <v>308.75</v>
      </c>
    </row>
    <row r="18" spans="1:4" ht="94.5" x14ac:dyDescent="0.25">
      <c r="A18" s="2" t="s">
        <v>9</v>
      </c>
      <c r="B18" s="2" t="s">
        <v>10</v>
      </c>
      <c r="C18" s="2" t="s">
        <v>51</v>
      </c>
      <c r="D18" s="7">
        <v>136.41999999999999</v>
      </c>
    </row>
    <row r="19" spans="1:4" ht="94.5" x14ac:dyDescent="0.25">
      <c r="A19" s="4" t="s">
        <v>9</v>
      </c>
      <c r="B19" s="4" t="s">
        <v>10</v>
      </c>
      <c r="C19" s="4" t="s">
        <v>21</v>
      </c>
      <c r="D19" s="6">
        <v>1246289865.8800001</v>
      </c>
    </row>
    <row r="20" spans="1:4" ht="94.5" x14ac:dyDescent="0.25">
      <c r="A20" s="2" t="s">
        <v>9</v>
      </c>
      <c r="B20" s="2" t="s">
        <v>10</v>
      </c>
      <c r="C20" s="2" t="s">
        <v>22</v>
      </c>
      <c r="D20" s="3">
        <v>16152281.75</v>
      </c>
    </row>
    <row r="21" spans="1:4" ht="94.5" x14ac:dyDescent="0.25">
      <c r="A21" s="4" t="s">
        <v>9</v>
      </c>
      <c r="B21" s="4" t="s">
        <v>10</v>
      </c>
      <c r="C21" s="4" t="s">
        <v>23</v>
      </c>
      <c r="D21" s="6">
        <v>1724719.48</v>
      </c>
    </row>
    <row r="22" spans="1:4" ht="94.5" x14ac:dyDescent="0.25">
      <c r="A22" s="2" t="s">
        <v>9</v>
      </c>
      <c r="B22" s="2" t="s">
        <v>10</v>
      </c>
      <c r="C22" s="2" t="s">
        <v>24</v>
      </c>
      <c r="D22" s="3">
        <v>137323.5</v>
      </c>
    </row>
    <row r="23" spans="1:4" ht="105" x14ac:dyDescent="0.25">
      <c r="A23" s="4" t="s">
        <v>9</v>
      </c>
      <c r="B23" s="4" t="s">
        <v>10</v>
      </c>
      <c r="C23" s="4" t="s">
        <v>28</v>
      </c>
      <c r="D23" s="6">
        <v>78828.789999999994</v>
      </c>
    </row>
    <row r="24" spans="1:4" ht="94.5" x14ac:dyDescent="0.25">
      <c r="A24" s="2" t="s">
        <v>9</v>
      </c>
      <c r="B24" s="2" t="s">
        <v>10</v>
      </c>
      <c r="C24" s="2" t="s">
        <v>29</v>
      </c>
      <c r="D24" s="3">
        <v>3487.2</v>
      </c>
    </row>
    <row r="25" spans="1:4" ht="94.5" x14ac:dyDescent="0.25">
      <c r="A25" s="4" t="s">
        <v>9</v>
      </c>
      <c r="B25" s="4" t="s">
        <v>10</v>
      </c>
      <c r="C25" s="4" t="s">
        <v>30</v>
      </c>
      <c r="D25" s="6">
        <v>9738683.9399999995</v>
      </c>
    </row>
    <row r="26" spans="1:4" ht="94.5" x14ac:dyDescent="0.25">
      <c r="A26" s="2" t="s">
        <v>9</v>
      </c>
      <c r="B26" s="2" t="s">
        <v>10</v>
      </c>
      <c r="C26" s="2" t="s">
        <v>45</v>
      </c>
      <c r="D26" s="3">
        <v>5100.22</v>
      </c>
    </row>
    <row r="27" spans="1:4" ht="105" x14ac:dyDescent="0.25">
      <c r="A27" s="4" t="s">
        <v>9</v>
      </c>
      <c r="B27" s="4" t="s">
        <v>10</v>
      </c>
      <c r="C27" s="4" t="s">
        <v>46</v>
      </c>
      <c r="D27" s="6">
        <v>7741.8</v>
      </c>
    </row>
    <row r="28" spans="1:4" ht="94.5" x14ac:dyDescent="0.25">
      <c r="A28" s="2" t="s">
        <v>9</v>
      </c>
      <c r="B28" s="2" t="s">
        <v>10</v>
      </c>
      <c r="C28" s="2" t="s">
        <v>56</v>
      </c>
      <c r="D28" s="3">
        <v>43889.83</v>
      </c>
    </row>
    <row r="29" spans="1:4" ht="94.5" x14ac:dyDescent="0.25">
      <c r="A29" s="4" t="s">
        <v>9</v>
      </c>
      <c r="B29" s="4" t="s">
        <v>10</v>
      </c>
      <c r="C29" s="4" t="s">
        <v>32</v>
      </c>
      <c r="D29" s="6">
        <v>16444.21</v>
      </c>
    </row>
    <row r="30" spans="1:4" ht="94.5" x14ac:dyDescent="0.25">
      <c r="A30" s="2" t="s">
        <v>9</v>
      </c>
      <c r="B30" s="2" t="s">
        <v>10</v>
      </c>
      <c r="C30" s="2" t="s">
        <v>34</v>
      </c>
      <c r="D30" s="3">
        <v>9175</v>
      </c>
    </row>
    <row r="31" spans="1:4" ht="94.5" x14ac:dyDescent="0.25">
      <c r="A31" s="4" t="s">
        <v>9</v>
      </c>
      <c r="B31" s="4" t="s">
        <v>10</v>
      </c>
      <c r="C31" s="4" t="s">
        <v>48</v>
      </c>
      <c r="D31" s="6">
        <v>55602.8</v>
      </c>
    </row>
    <row r="32" spans="1:4" ht="94.5" x14ac:dyDescent="0.25">
      <c r="A32" s="2" t="s">
        <v>9</v>
      </c>
      <c r="B32" s="2" t="s">
        <v>10</v>
      </c>
      <c r="C32" s="2" t="s">
        <v>35</v>
      </c>
      <c r="D32" s="3">
        <v>68868.17</v>
      </c>
    </row>
    <row r="33" spans="1:4" x14ac:dyDescent="0.25">
      <c r="A33" s="4"/>
      <c r="B33" s="4"/>
      <c r="C33" s="4" t="s">
        <v>14</v>
      </c>
      <c r="D33" s="6">
        <v>1424197651.95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2" workbookViewId="0">
      <selection activeCell="D12" sqref="D12"/>
    </sheetView>
  </sheetViews>
  <sheetFormatPr defaultRowHeight="15" x14ac:dyDescent="0.25"/>
  <cols>
    <col min="4" max="8" width="15.42578125" bestFit="1" customWidth="1"/>
    <col min="9" max="9" width="13.85546875" bestFit="1" customWidth="1"/>
  </cols>
  <sheetData>
    <row r="1" spans="1:9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94.5" x14ac:dyDescent="0.25">
      <c r="A2" s="2" t="s">
        <v>9</v>
      </c>
      <c r="B2" s="2" t="s">
        <v>10</v>
      </c>
      <c r="C2" s="2" t="s">
        <v>11</v>
      </c>
      <c r="D2" s="3">
        <v>1749399398</v>
      </c>
      <c r="E2" s="3">
        <v>1484935549</v>
      </c>
      <c r="F2" s="3">
        <v>1390113388.6500001</v>
      </c>
      <c r="G2" s="3">
        <v>1390113388.6500001</v>
      </c>
      <c r="H2" s="3">
        <v>1079434446.73</v>
      </c>
      <c r="I2" s="3">
        <v>233483643.68000001</v>
      </c>
    </row>
    <row r="3" spans="1:9" x14ac:dyDescent="0.25">
      <c r="A3" s="4"/>
      <c r="B3" s="4"/>
      <c r="C3" s="4" t="s">
        <v>14</v>
      </c>
      <c r="D3" s="6">
        <v>1749399398</v>
      </c>
      <c r="E3" s="6">
        <v>1484935549</v>
      </c>
      <c r="F3" s="6">
        <v>1390113388.6500001</v>
      </c>
      <c r="G3" s="6">
        <v>1390113388.6500001</v>
      </c>
      <c r="H3" s="6">
        <v>1079434446.73</v>
      </c>
      <c r="I3" s="6">
        <v>233483643.68000001</v>
      </c>
    </row>
    <row r="5" spans="1:9" x14ac:dyDescent="0.25">
      <c r="A5" t="s">
        <v>6</v>
      </c>
    </row>
    <row r="6" spans="1:9" ht="21" x14ac:dyDescent="0.25">
      <c r="A6" s="1" t="s">
        <v>0</v>
      </c>
      <c r="B6" s="1" t="s">
        <v>1</v>
      </c>
      <c r="C6" s="1" t="s">
        <v>15</v>
      </c>
      <c r="D6" s="1" t="s">
        <v>6</v>
      </c>
    </row>
    <row r="7" spans="1:9" ht="94.5" x14ac:dyDescent="0.25">
      <c r="A7" s="2" t="s">
        <v>9</v>
      </c>
      <c r="B7" s="2" t="s">
        <v>10</v>
      </c>
      <c r="C7" s="2" t="s">
        <v>16</v>
      </c>
      <c r="D7" s="3">
        <v>65788331.100000001</v>
      </c>
    </row>
    <row r="8" spans="1:9" ht="94.5" x14ac:dyDescent="0.25">
      <c r="A8" s="4" t="s">
        <v>9</v>
      </c>
      <c r="B8" s="4" t="s">
        <v>10</v>
      </c>
      <c r="C8" s="4" t="s">
        <v>42</v>
      </c>
      <c r="D8" s="6">
        <v>59901.09</v>
      </c>
    </row>
    <row r="9" spans="1:9" ht="94.5" x14ac:dyDescent="0.25">
      <c r="A9" s="2" t="s">
        <v>9</v>
      </c>
      <c r="B9" s="2" t="s">
        <v>10</v>
      </c>
      <c r="C9" s="2" t="s">
        <v>43</v>
      </c>
      <c r="D9" s="3">
        <v>34452.400000000001</v>
      </c>
    </row>
    <row r="10" spans="1:9" ht="94.5" x14ac:dyDescent="0.25">
      <c r="A10" s="4" t="s">
        <v>9</v>
      </c>
      <c r="B10" s="4" t="s">
        <v>10</v>
      </c>
      <c r="C10" s="4" t="s">
        <v>49</v>
      </c>
      <c r="D10" s="6">
        <v>11719.13</v>
      </c>
    </row>
    <row r="11" spans="1:9" ht="94.5" x14ac:dyDescent="0.25">
      <c r="A11" s="2" t="s">
        <v>9</v>
      </c>
      <c r="B11" s="2" t="s">
        <v>10</v>
      </c>
      <c r="C11" s="2" t="s">
        <v>54</v>
      </c>
      <c r="D11" s="3">
        <v>23688</v>
      </c>
    </row>
    <row r="12" spans="1:9" ht="94.5" x14ac:dyDescent="0.25">
      <c r="A12" s="4" t="s">
        <v>9</v>
      </c>
      <c r="B12" s="4" t="s">
        <v>10</v>
      </c>
      <c r="C12" s="4" t="s">
        <v>21</v>
      </c>
      <c r="D12" s="6">
        <v>1291459882.8</v>
      </c>
    </row>
    <row r="13" spans="1:9" ht="94.5" x14ac:dyDescent="0.25">
      <c r="A13" s="2" t="s">
        <v>9</v>
      </c>
      <c r="B13" s="2" t="s">
        <v>10</v>
      </c>
      <c r="C13" s="2" t="s">
        <v>22</v>
      </c>
      <c r="D13" s="3">
        <v>26412283.859999999</v>
      </c>
    </row>
    <row r="14" spans="1:9" ht="94.5" x14ac:dyDescent="0.25">
      <c r="A14" s="4" t="s">
        <v>9</v>
      </c>
      <c r="B14" s="4" t="s">
        <v>10</v>
      </c>
      <c r="C14" s="4" t="s">
        <v>27</v>
      </c>
      <c r="D14" s="6">
        <v>148153</v>
      </c>
    </row>
    <row r="15" spans="1:9" ht="105" x14ac:dyDescent="0.25">
      <c r="A15" s="2" t="s">
        <v>9</v>
      </c>
      <c r="B15" s="2" t="s">
        <v>10</v>
      </c>
      <c r="C15" s="2" t="s">
        <v>28</v>
      </c>
      <c r="D15" s="3">
        <v>72755.31</v>
      </c>
    </row>
    <row r="16" spans="1:9" ht="94.5" x14ac:dyDescent="0.25">
      <c r="A16" s="4" t="s">
        <v>9</v>
      </c>
      <c r="B16" s="4" t="s">
        <v>10</v>
      </c>
      <c r="C16" s="4" t="s">
        <v>30</v>
      </c>
      <c r="D16" s="6">
        <v>2321677.86</v>
      </c>
    </row>
    <row r="17" spans="1:4" ht="94.5" x14ac:dyDescent="0.25">
      <c r="A17" s="2" t="s">
        <v>9</v>
      </c>
      <c r="B17" s="2" t="s">
        <v>10</v>
      </c>
      <c r="C17" s="2" t="s">
        <v>45</v>
      </c>
      <c r="D17" s="3">
        <v>35042.86</v>
      </c>
    </row>
    <row r="18" spans="1:4" ht="94.5" x14ac:dyDescent="0.25">
      <c r="A18" s="4" t="s">
        <v>9</v>
      </c>
      <c r="B18" s="4" t="s">
        <v>10</v>
      </c>
      <c r="C18" s="4" t="s">
        <v>56</v>
      </c>
      <c r="D18" s="6">
        <v>199041.99</v>
      </c>
    </row>
    <row r="19" spans="1:4" ht="94.5" x14ac:dyDescent="0.25">
      <c r="A19" s="2" t="s">
        <v>9</v>
      </c>
      <c r="B19" s="2" t="s">
        <v>10</v>
      </c>
      <c r="C19" s="2" t="s">
        <v>32</v>
      </c>
      <c r="D19" s="3">
        <v>11684.83</v>
      </c>
    </row>
    <row r="20" spans="1:4" ht="94.5" x14ac:dyDescent="0.25">
      <c r="A20" s="4" t="s">
        <v>9</v>
      </c>
      <c r="B20" s="4" t="s">
        <v>10</v>
      </c>
      <c r="C20" s="4" t="s">
        <v>34</v>
      </c>
      <c r="D20" s="6">
        <v>12000</v>
      </c>
    </row>
    <row r="21" spans="1:4" ht="94.5" x14ac:dyDescent="0.25">
      <c r="A21" s="2" t="s">
        <v>9</v>
      </c>
      <c r="B21" s="2" t="s">
        <v>10</v>
      </c>
      <c r="C21" s="2" t="s">
        <v>35</v>
      </c>
      <c r="D21" s="3">
        <v>3522774.42</v>
      </c>
    </row>
    <row r="22" spans="1:4" x14ac:dyDescent="0.25">
      <c r="A22" s="4"/>
      <c r="B22" s="4"/>
      <c r="C22" s="4" t="s">
        <v>14</v>
      </c>
      <c r="D22" s="6">
        <v>1390113388.6500001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1" workbookViewId="0">
      <selection activeCell="D12" sqref="D12"/>
    </sheetView>
  </sheetViews>
  <sheetFormatPr defaultRowHeight="15" x14ac:dyDescent="0.25"/>
  <cols>
    <col min="4" max="8" width="15.42578125" bestFit="1" customWidth="1"/>
    <col min="9" max="9" width="7.140625" bestFit="1" customWidth="1"/>
  </cols>
  <sheetData>
    <row r="1" spans="1:9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94.5" x14ac:dyDescent="0.25">
      <c r="A2" s="2" t="s">
        <v>9</v>
      </c>
      <c r="B2" s="2" t="s">
        <v>10</v>
      </c>
      <c r="C2" s="2" t="s">
        <v>11</v>
      </c>
      <c r="D2" s="3">
        <v>1415726420</v>
      </c>
      <c r="E2" s="3">
        <v>1495857989</v>
      </c>
      <c r="F2" s="3">
        <v>1378497838.9100001</v>
      </c>
      <c r="G2" s="3">
        <v>1378497838.9100001</v>
      </c>
      <c r="H2" s="3">
        <v>1139816257.27</v>
      </c>
      <c r="I2" s="7">
        <v>0</v>
      </c>
    </row>
    <row r="3" spans="1:9" ht="94.5" x14ac:dyDescent="0.25">
      <c r="A3" s="4" t="s">
        <v>9</v>
      </c>
      <c r="B3" s="4" t="s">
        <v>10</v>
      </c>
      <c r="C3" s="4" t="s">
        <v>13</v>
      </c>
      <c r="D3" s="5">
        <v>0</v>
      </c>
      <c r="E3" s="6">
        <v>31272572</v>
      </c>
      <c r="F3" s="6">
        <v>30412703.640000001</v>
      </c>
      <c r="G3" s="6">
        <v>30412703.640000001</v>
      </c>
      <c r="H3" s="6">
        <v>30412703.640000001</v>
      </c>
      <c r="I3" s="5">
        <v>0</v>
      </c>
    </row>
    <row r="4" spans="1:9" x14ac:dyDescent="0.25">
      <c r="A4" s="2"/>
      <c r="B4" s="2"/>
      <c r="C4" s="2" t="s">
        <v>14</v>
      </c>
      <c r="D4" s="3">
        <v>1415726420</v>
      </c>
      <c r="E4" s="3">
        <v>1527130561</v>
      </c>
      <c r="F4" s="3">
        <v>1408910542.55</v>
      </c>
      <c r="G4" s="3">
        <v>1408910542.55</v>
      </c>
      <c r="H4" s="3">
        <v>1170228960.9100001</v>
      </c>
      <c r="I4" s="7">
        <v>0</v>
      </c>
    </row>
    <row r="6" spans="1:9" x14ac:dyDescent="0.25">
      <c r="A6" t="s">
        <v>6</v>
      </c>
    </row>
    <row r="7" spans="1:9" ht="21" x14ac:dyDescent="0.25">
      <c r="A7" s="1" t="s">
        <v>0</v>
      </c>
      <c r="B7" s="1" t="s">
        <v>1</v>
      </c>
      <c r="C7" s="1" t="s">
        <v>15</v>
      </c>
      <c r="D7" s="1" t="s">
        <v>6</v>
      </c>
    </row>
    <row r="8" spans="1:9" ht="94.5" x14ac:dyDescent="0.25">
      <c r="A8" s="2" t="s">
        <v>9</v>
      </c>
      <c r="B8" s="2" t="s">
        <v>10</v>
      </c>
      <c r="C8" s="2" t="s">
        <v>16</v>
      </c>
      <c r="D8" s="3">
        <v>43192926.090000004</v>
      </c>
    </row>
    <row r="9" spans="1:9" ht="94.5" x14ac:dyDescent="0.25">
      <c r="A9" s="4" t="s">
        <v>9</v>
      </c>
      <c r="B9" s="4" t="s">
        <v>10</v>
      </c>
      <c r="C9" s="4" t="s">
        <v>42</v>
      </c>
      <c r="D9" s="6">
        <v>3000</v>
      </c>
    </row>
    <row r="10" spans="1:9" ht="94.5" x14ac:dyDescent="0.25">
      <c r="A10" s="2" t="s">
        <v>9</v>
      </c>
      <c r="B10" s="2" t="s">
        <v>10</v>
      </c>
      <c r="C10" s="2" t="s">
        <v>43</v>
      </c>
      <c r="D10" s="7">
        <v>200</v>
      </c>
    </row>
    <row r="11" spans="1:9" ht="94.5" x14ac:dyDescent="0.25">
      <c r="A11" s="4" t="s">
        <v>9</v>
      </c>
      <c r="B11" s="4" t="s">
        <v>10</v>
      </c>
      <c r="C11" s="4" t="s">
        <v>54</v>
      </c>
      <c r="D11" s="6">
        <v>30052.9</v>
      </c>
    </row>
    <row r="12" spans="1:9" ht="94.5" x14ac:dyDescent="0.25">
      <c r="A12" s="2" t="s">
        <v>9</v>
      </c>
      <c r="B12" s="2" t="s">
        <v>10</v>
      </c>
      <c r="C12" s="2" t="s">
        <v>21</v>
      </c>
      <c r="D12" s="3">
        <v>1310189008.73</v>
      </c>
    </row>
    <row r="13" spans="1:9" ht="94.5" x14ac:dyDescent="0.25">
      <c r="A13" s="4" t="s">
        <v>9</v>
      </c>
      <c r="B13" s="4" t="s">
        <v>10</v>
      </c>
      <c r="C13" s="4" t="s">
        <v>22</v>
      </c>
      <c r="D13" s="6">
        <v>22484614.710000001</v>
      </c>
    </row>
    <row r="14" spans="1:9" ht="94.5" x14ac:dyDescent="0.25">
      <c r="A14" s="2" t="s">
        <v>9</v>
      </c>
      <c r="B14" s="2" t="s">
        <v>10</v>
      </c>
      <c r="C14" s="2" t="s">
        <v>27</v>
      </c>
      <c r="D14" s="3">
        <v>24272.77</v>
      </c>
    </row>
    <row r="15" spans="1:9" ht="105" x14ac:dyDescent="0.25">
      <c r="A15" s="4" t="s">
        <v>9</v>
      </c>
      <c r="B15" s="4" t="s">
        <v>10</v>
      </c>
      <c r="C15" s="4" t="s">
        <v>28</v>
      </c>
      <c r="D15" s="6">
        <v>71040.06</v>
      </c>
    </row>
    <row r="16" spans="1:9" ht="94.5" x14ac:dyDescent="0.25">
      <c r="A16" s="2" t="s">
        <v>9</v>
      </c>
      <c r="B16" s="2" t="s">
        <v>10</v>
      </c>
      <c r="C16" s="2" t="s">
        <v>30</v>
      </c>
      <c r="D16" s="3">
        <v>1195116.73</v>
      </c>
    </row>
    <row r="17" spans="1:4" ht="94.5" x14ac:dyDescent="0.25">
      <c r="A17" s="4" t="s">
        <v>9</v>
      </c>
      <c r="B17" s="4" t="s">
        <v>10</v>
      </c>
      <c r="C17" s="4" t="s">
        <v>45</v>
      </c>
      <c r="D17" s="6">
        <v>26684.12</v>
      </c>
    </row>
    <row r="18" spans="1:4" ht="94.5" x14ac:dyDescent="0.25">
      <c r="A18" s="2" t="s">
        <v>9</v>
      </c>
      <c r="B18" s="2" t="s">
        <v>10</v>
      </c>
      <c r="C18" s="2" t="s">
        <v>56</v>
      </c>
      <c r="D18" s="3">
        <v>157685.09</v>
      </c>
    </row>
    <row r="19" spans="1:4" ht="94.5" x14ac:dyDescent="0.25">
      <c r="A19" s="4" t="s">
        <v>9</v>
      </c>
      <c r="B19" s="4" t="s">
        <v>10</v>
      </c>
      <c r="C19" s="4" t="s">
        <v>32</v>
      </c>
      <c r="D19" s="6">
        <v>121062.65</v>
      </c>
    </row>
    <row r="20" spans="1:4" ht="94.5" x14ac:dyDescent="0.25">
      <c r="A20" s="2" t="s">
        <v>9</v>
      </c>
      <c r="B20" s="2" t="s">
        <v>10</v>
      </c>
      <c r="C20" s="2" t="s">
        <v>34</v>
      </c>
      <c r="D20" s="3">
        <v>2115.4</v>
      </c>
    </row>
    <row r="21" spans="1:4" ht="94.5" x14ac:dyDescent="0.25">
      <c r="A21" s="4" t="s">
        <v>9</v>
      </c>
      <c r="B21" s="4" t="s">
        <v>10</v>
      </c>
      <c r="C21" s="4" t="s">
        <v>35</v>
      </c>
      <c r="D21" s="6">
        <v>1000059.66</v>
      </c>
    </row>
    <row r="22" spans="1:4" ht="94.5" x14ac:dyDescent="0.25">
      <c r="A22" s="2" t="s">
        <v>9</v>
      </c>
      <c r="B22" s="2" t="s">
        <v>10</v>
      </c>
      <c r="C22" s="2" t="s">
        <v>37</v>
      </c>
      <c r="D22" s="3">
        <v>30412703.640000001</v>
      </c>
    </row>
    <row r="23" spans="1:4" x14ac:dyDescent="0.25">
      <c r="A23" s="4"/>
      <c r="B23" s="4"/>
      <c r="C23" s="4" t="s">
        <v>14</v>
      </c>
      <c r="D23" s="6">
        <v>1408910542.55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opLeftCell="A47" workbookViewId="0">
      <selection activeCell="D48" sqref="D48"/>
    </sheetView>
  </sheetViews>
  <sheetFormatPr defaultRowHeight="15" x14ac:dyDescent="0.25"/>
  <cols>
    <col min="1" max="2" width="9" bestFit="1" customWidth="1"/>
    <col min="4" max="8" width="15.42578125" bestFit="1" customWidth="1"/>
    <col min="9" max="9" width="13.85546875" bestFit="1" customWidth="1"/>
  </cols>
  <sheetData>
    <row r="1" spans="1:9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05" x14ac:dyDescent="0.25">
      <c r="A2" s="2" t="s">
        <v>9</v>
      </c>
      <c r="B2" s="2" t="s">
        <v>57</v>
      </c>
      <c r="C2" s="2" t="s">
        <v>58</v>
      </c>
      <c r="D2" s="3">
        <v>71311</v>
      </c>
      <c r="E2" s="3">
        <v>150011</v>
      </c>
      <c r="F2" s="3">
        <v>147449.07</v>
      </c>
      <c r="G2" s="3">
        <v>147449.07</v>
      </c>
      <c r="H2" s="3">
        <v>135759.26999999999</v>
      </c>
      <c r="I2" s="3">
        <v>10119.18</v>
      </c>
    </row>
    <row r="3" spans="1:9" ht="105" x14ac:dyDescent="0.25">
      <c r="A3" s="4" t="s">
        <v>9</v>
      </c>
      <c r="B3" s="4" t="s">
        <v>57</v>
      </c>
      <c r="C3" s="4" t="s">
        <v>59</v>
      </c>
      <c r="D3" s="6">
        <v>1980490118</v>
      </c>
      <c r="E3" s="6">
        <v>2008372418</v>
      </c>
      <c r="F3" s="6">
        <v>2008368232.3699999</v>
      </c>
      <c r="G3" s="6">
        <v>2008368232.3699999</v>
      </c>
      <c r="H3" s="6">
        <v>1805184195.1099999</v>
      </c>
      <c r="I3" s="6">
        <v>113961514.90000001</v>
      </c>
    </row>
    <row r="4" spans="1:9" ht="105" x14ac:dyDescent="0.25">
      <c r="A4" s="2" t="s">
        <v>9</v>
      </c>
      <c r="B4" s="2" t="s">
        <v>57</v>
      </c>
      <c r="C4" s="2" t="s">
        <v>60</v>
      </c>
      <c r="D4" s="3">
        <v>350462</v>
      </c>
      <c r="E4" s="3">
        <v>550462</v>
      </c>
      <c r="F4" s="3">
        <v>433128.98</v>
      </c>
      <c r="G4" s="3">
        <v>433128.98</v>
      </c>
      <c r="H4" s="3">
        <v>391425.23</v>
      </c>
      <c r="I4" s="3">
        <v>62836587.130000003</v>
      </c>
    </row>
    <row r="5" spans="1:9" ht="105" x14ac:dyDescent="0.25">
      <c r="A5" s="4" t="s">
        <v>9</v>
      </c>
      <c r="B5" s="4" t="s">
        <v>57</v>
      </c>
      <c r="C5" s="4" t="s">
        <v>61</v>
      </c>
      <c r="D5" s="6">
        <v>63613826</v>
      </c>
      <c r="E5" s="6">
        <v>65970726</v>
      </c>
      <c r="F5" s="6">
        <v>65966981.450000003</v>
      </c>
      <c r="G5" s="6">
        <v>65966981.450000003</v>
      </c>
      <c r="H5" s="6">
        <v>61032638.039999999</v>
      </c>
      <c r="I5" s="6">
        <v>4764529.45</v>
      </c>
    </row>
    <row r="6" spans="1:9" ht="105" x14ac:dyDescent="0.25">
      <c r="A6" s="2" t="s">
        <v>9</v>
      </c>
      <c r="B6" s="2" t="s">
        <v>57</v>
      </c>
      <c r="C6" s="2" t="s">
        <v>62</v>
      </c>
      <c r="D6" s="3">
        <v>1609618</v>
      </c>
      <c r="E6" s="3">
        <v>1442718</v>
      </c>
      <c r="F6" s="3">
        <v>1439615.11</v>
      </c>
      <c r="G6" s="3">
        <v>1439615.11</v>
      </c>
      <c r="H6" s="3">
        <v>1364731.71</v>
      </c>
      <c r="I6" s="3">
        <v>47336.99</v>
      </c>
    </row>
    <row r="7" spans="1:9" ht="105" x14ac:dyDescent="0.25">
      <c r="A7" s="4" t="s">
        <v>9</v>
      </c>
      <c r="B7" s="4" t="s">
        <v>57</v>
      </c>
      <c r="C7" s="4" t="s">
        <v>63</v>
      </c>
      <c r="D7" s="6">
        <v>259818073</v>
      </c>
      <c r="E7" s="6">
        <v>256586253</v>
      </c>
      <c r="F7" s="6">
        <v>256582016.68000001</v>
      </c>
      <c r="G7" s="6">
        <v>256582016.68000001</v>
      </c>
      <c r="H7" s="6">
        <v>256582016.68000001</v>
      </c>
      <c r="I7" s="6">
        <v>94953.38</v>
      </c>
    </row>
    <row r="8" spans="1:9" ht="105" x14ac:dyDescent="0.25">
      <c r="A8" s="2" t="s">
        <v>9</v>
      </c>
      <c r="B8" s="2" t="s">
        <v>57</v>
      </c>
      <c r="C8" s="2" t="s">
        <v>64</v>
      </c>
      <c r="D8" s="3">
        <v>53000000</v>
      </c>
      <c r="E8" s="3">
        <v>25465642</v>
      </c>
      <c r="F8" s="3">
        <v>16474350.890000001</v>
      </c>
      <c r="G8" s="3">
        <v>16474350.890000001</v>
      </c>
      <c r="H8" s="3">
        <v>16063398.91</v>
      </c>
      <c r="I8" s="3">
        <v>140470.79</v>
      </c>
    </row>
    <row r="9" spans="1:9" ht="105" x14ac:dyDescent="0.25">
      <c r="A9" s="4" t="s">
        <v>9</v>
      </c>
      <c r="B9" s="4" t="s">
        <v>57</v>
      </c>
      <c r="C9" s="4" t="s">
        <v>65</v>
      </c>
      <c r="D9" s="6">
        <v>654000</v>
      </c>
      <c r="E9" s="6">
        <v>254000</v>
      </c>
      <c r="F9" s="6">
        <v>250020.5</v>
      </c>
      <c r="G9" s="6">
        <v>250020.5</v>
      </c>
      <c r="H9" s="6">
        <v>241973.93</v>
      </c>
      <c r="I9" s="6">
        <v>35538.050000000003</v>
      </c>
    </row>
    <row r="10" spans="1:9" ht="105" x14ac:dyDescent="0.25">
      <c r="A10" s="11" t="s">
        <v>9</v>
      </c>
      <c r="B10" s="11" t="s">
        <v>57</v>
      </c>
      <c r="C10" s="11" t="s">
        <v>11</v>
      </c>
      <c r="D10" s="12">
        <v>1839898115</v>
      </c>
      <c r="E10" s="12">
        <v>1847560604</v>
      </c>
      <c r="F10" s="12">
        <v>1680478796.1400001</v>
      </c>
      <c r="G10" s="12">
        <v>1680478796.1400001</v>
      </c>
      <c r="H10" s="12">
        <v>1248962620.75</v>
      </c>
      <c r="I10" s="12">
        <v>243887273.55000001</v>
      </c>
    </row>
    <row r="11" spans="1:9" ht="105" x14ac:dyDescent="0.25">
      <c r="A11" s="4" t="s">
        <v>9</v>
      </c>
      <c r="B11" s="4" t="s">
        <v>57</v>
      </c>
      <c r="C11" s="4" t="s">
        <v>66</v>
      </c>
      <c r="D11" s="6">
        <v>46617905</v>
      </c>
      <c r="E11" s="6">
        <v>47965855</v>
      </c>
      <c r="F11" s="6">
        <v>27059983.25</v>
      </c>
      <c r="G11" s="6">
        <v>27059983.25</v>
      </c>
      <c r="H11" s="6">
        <v>16858618.260000002</v>
      </c>
      <c r="I11" s="6">
        <v>14332050.83</v>
      </c>
    </row>
    <row r="12" spans="1:9" ht="105" x14ac:dyDescent="0.25">
      <c r="A12" s="2" t="s">
        <v>9</v>
      </c>
      <c r="B12" s="2" t="s">
        <v>57</v>
      </c>
      <c r="C12" s="2" t="s">
        <v>67</v>
      </c>
      <c r="D12" s="3">
        <v>505224</v>
      </c>
      <c r="E12" s="3">
        <v>589818</v>
      </c>
      <c r="F12" s="3">
        <v>575528.17000000004</v>
      </c>
      <c r="G12" s="3">
        <v>575528.17000000004</v>
      </c>
      <c r="H12" s="3">
        <v>572913.77</v>
      </c>
      <c r="I12" s="3">
        <v>1811.29</v>
      </c>
    </row>
    <row r="13" spans="1:9" ht="105" x14ac:dyDescent="0.25">
      <c r="A13" s="4" t="s">
        <v>9</v>
      </c>
      <c r="B13" s="4" t="s">
        <v>57</v>
      </c>
      <c r="C13" s="4" t="s">
        <v>68</v>
      </c>
      <c r="D13" s="6">
        <v>3362115</v>
      </c>
      <c r="E13" s="6">
        <v>7074144</v>
      </c>
      <c r="F13" s="6">
        <v>6991254.1699999999</v>
      </c>
      <c r="G13" s="6">
        <v>6991254.1699999999</v>
      </c>
      <c r="H13" s="6">
        <v>6456310.0300000003</v>
      </c>
      <c r="I13" s="6">
        <v>667443.53</v>
      </c>
    </row>
    <row r="14" spans="1:9" ht="105" x14ac:dyDescent="0.25">
      <c r="A14" s="2" t="s">
        <v>9</v>
      </c>
      <c r="B14" s="2" t="s">
        <v>57</v>
      </c>
      <c r="C14" s="2" t="s">
        <v>12</v>
      </c>
      <c r="D14" s="3">
        <v>227071247</v>
      </c>
      <c r="E14" s="3">
        <v>274145494</v>
      </c>
      <c r="F14" s="3">
        <v>253126454.55000001</v>
      </c>
      <c r="G14" s="3">
        <v>253126454.55000001</v>
      </c>
      <c r="H14" s="3">
        <v>216277820.16</v>
      </c>
      <c r="I14" s="3">
        <v>10645804.289999999</v>
      </c>
    </row>
    <row r="15" spans="1:9" ht="105" x14ac:dyDescent="0.25">
      <c r="A15" s="4" t="s">
        <v>9</v>
      </c>
      <c r="B15" s="4" t="s">
        <v>57</v>
      </c>
      <c r="C15" s="4" t="s">
        <v>69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6">
        <v>1424.43</v>
      </c>
    </row>
    <row r="16" spans="1:9" ht="105" x14ac:dyDescent="0.25">
      <c r="A16" s="2" t="s">
        <v>9</v>
      </c>
      <c r="B16" s="2" t="s">
        <v>57</v>
      </c>
      <c r="C16" s="2" t="s">
        <v>13</v>
      </c>
      <c r="D16" s="3">
        <v>200000</v>
      </c>
      <c r="E16" s="3">
        <v>219535261</v>
      </c>
      <c r="F16" s="3">
        <v>217940995.88999999</v>
      </c>
      <c r="G16" s="3">
        <v>217940995.88999999</v>
      </c>
      <c r="H16" s="3">
        <v>217934151.69</v>
      </c>
      <c r="I16" s="3">
        <v>71669.36</v>
      </c>
    </row>
    <row r="17" spans="1:9" ht="105" x14ac:dyDescent="0.25">
      <c r="A17" s="4" t="s">
        <v>9</v>
      </c>
      <c r="B17" s="4" t="s">
        <v>57</v>
      </c>
      <c r="C17" s="4" t="s">
        <v>70</v>
      </c>
      <c r="D17" s="6">
        <v>200000</v>
      </c>
      <c r="E17" s="6">
        <v>200000</v>
      </c>
      <c r="F17" s="6">
        <v>25071.89</v>
      </c>
      <c r="G17" s="6">
        <v>25071.89</v>
      </c>
      <c r="H17" s="6">
        <v>24671</v>
      </c>
      <c r="I17" s="6">
        <v>286900</v>
      </c>
    </row>
    <row r="18" spans="1:9" ht="105" x14ac:dyDescent="0.25">
      <c r="A18" s="2" t="s">
        <v>9</v>
      </c>
      <c r="B18" s="2" t="s">
        <v>57</v>
      </c>
      <c r="C18" s="2" t="s">
        <v>71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3">
        <v>5498.02</v>
      </c>
    </row>
    <row r="19" spans="1:9" ht="105" x14ac:dyDescent="0.25">
      <c r="A19" s="4" t="s">
        <v>9</v>
      </c>
      <c r="B19" s="4" t="s">
        <v>57</v>
      </c>
      <c r="C19" s="4" t="s">
        <v>72</v>
      </c>
      <c r="D19" s="6">
        <v>120069849</v>
      </c>
      <c r="E19" s="6">
        <v>87358776</v>
      </c>
      <c r="F19" s="6">
        <v>39038317.090000004</v>
      </c>
      <c r="G19" s="6">
        <v>39038317.090000004</v>
      </c>
      <c r="H19" s="6">
        <v>11525952.810000001</v>
      </c>
      <c r="I19" s="6">
        <v>15343858.43</v>
      </c>
    </row>
    <row r="20" spans="1:9" ht="105" x14ac:dyDescent="0.25">
      <c r="A20" s="2" t="s">
        <v>9</v>
      </c>
      <c r="B20" s="2" t="s">
        <v>57</v>
      </c>
      <c r="C20" s="2" t="s">
        <v>73</v>
      </c>
      <c r="D20" s="7">
        <v>0</v>
      </c>
      <c r="E20" s="3">
        <v>5150</v>
      </c>
      <c r="F20" s="3">
        <v>5150</v>
      </c>
      <c r="G20" s="3">
        <v>5150</v>
      </c>
      <c r="H20" s="3">
        <v>5150</v>
      </c>
      <c r="I20" s="7">
        <v>0</v>
      </c>
    </row>
    <row r="21" spans="1:9" x14ac:dyDescent="0.25">
      <c r="A21" s="4"/>
      <c r="B21" s="4"/>
      <c r="C21" s="4" t="s">
        <v>14</v>
      </c>
      <c r="D21" s="6">
        <v>4597531863</v>
      </c>
      <c r="E21" s="6">
        <v>4843227332</v>
      </c>
      <c r="F21" s="6">
        <v>4574903346.1999998</v>
      </c>
      <c r="G21" s="6">
        <v>4574903346.1999998</v>
      </c>
      <c r="H21" s="6">
        <v>3859614347.3499999</v>
      </c>
      <c r="I21" s="6">
        <v>467134783.60000002</v>
      </c>
    </row>
    <row r="24" spans="1:9" ht="21" x14ac:dyDescent="0.25">
      <c r="A24" s="1" t="s">
        <v>0</v>
      </c>
      <c r="B24" s="1" t="s">
        <v>1</v>
      </c>
      <c r="C24" s="1" t="s">
        <v>15</v>
      </c>
      <c r="D24" s="1" t="s">
        <v>6</v>
      </c>
    </row>
    <row r="25" spans="1:9" ht="105" x14ac:dyDescent="0.25">
      <c r="A25" s="2" t="s">
        <v>9</v>
      </c>
      <c r="B25" s="2" t="s">
        <v>57</v>
      </c>
      <c r="C25" s="2" t="s">
        <v>74</v>
      </c>
      <c r="D25" s="3">
        <v>147449.07</v>
      </c>
    </row>
    <row r="26" spans="1:9" ht="105" x14ac:dyDescent="0.25">
      <c r="A26" s="4" t="s">
        <v>9</v>
      </c>
      <c r="B26" s="4" t="s">
        <v>57</v>
      </c>
      <c r="C26" s="4" t="s">
        <v>75</v>
      </c>
      <c r="D26" s="6">
        <v>1471028539.74</v>
      </c>
    </row>
    <row r="27" spans="1:9" ht="105" x14ac:dyDescent="0.25">
      <c r="A27" s="2" t="s">
        <v>9</v>
      </c>
      <c r="B27" s="2" t="s">
        <v>57</v>
      </c>
      <c r="C27" s="2" t="s">
        <v>76</v>
      </c>
      <c r="D27" s="3">
        <v>376000000</v>
      </c>
    </row>
    <row r="28" spans="1:9" ht="105" x14ac:dyDescent="0.25">
      <c r="A28" s="4" t="s">
        <v>9</v>
      </c>
      <c r="B28" s="4" t="s">
        <v>57</v>
      </c>
      <c r="C28" s="4" t="s">
        <v>77</v>
      </c>
      <c r="D28" s="6">
        <v>109601475.48</v>
      </c>
    </row>
    <row r="29" spans="1:9" ht="105" x14ac:dyDescent="0.25">
      <c r="A29" s="2" t="s">
        <v>9</v>
      </c>
      <c r="B29" s="2" t="s">
        <v>57</v>
      </c>
      <c r="C29" s="2" t="s">
        <v>78</v>
      </c>
      <c r="D29" s="3">
        <v>33312673.02</v>
      </c>
    </row>
    <row r="30" spans="1:9" ht="105" x14ac:dyDescent="0.25">
      <c r="A30" s="4" t="s">
        <v>9</v>
      </c>
      <c r="B30" s="4" t="s">
        <v>57</v>
      </c>
      <c r="C30" s="4" t="s">
        <v>79</v>
      </c>
      <c r="D30" s="6">
        <v>18425544.129999999</v>
      </c>
    </row>
    <row r="31" spans="1:9" ht="105" x14ac:dyDescent="0.25">
      <c r="A31" s="2" t="s">
        <v>9</v>
      </c>
      <c r="B31" s="2" t="s">
        <v>57</v>
      </c>
      <c r="C31" s="2" t="s">
        <v>80</v>
      </c>
      <c r="D31" s="3">
        <v>237998.23</v>
      </c>
    </row>
    <row r="32" spans="1:9" ht="105" x14ac:dyDescent="0.25">
      <c r="A32" s="4" t="s">
        <v>9</v>
      </c>
      <c r="B32" s="4" t="s">
        <v>57</v>
      </c>
      <c r="C32" s="4" t="s">
        <v>81</v>
      </c>
      <c r="D32" s="6">
        <v>195130.75</v>
      </c>
    </row>
    <row r="33" spans="1:4" ht="105" x14ac:dyDescent="0.25">
      <c r="A33" s="2" t="s">
        <v>9</v>
      </c>
      <c r="B33" s="2" t="s">
        <v>57</v>
      </c>
      <c r="C33" s="2" t="s">
        <v>82</v>
      </c>
      <c r="D33" s="3">
        <v>65966981.450000003</v>
      </c>
    </row>
    <row r="34" spans="1:4" ht="105" x14ac:dyDescent="0.25">
      <c r="A34" s="4" t="s">
        <v>9</v>
      </c>
      <c r="B34" s="4" t="s">
        <v>57</v>
      </c>
      <c r="C34" s="4" t="s">
        <v>83</v>
      </c>
      <c r="D34" s="6">
        <v>749977.46</v>
      </c>
    </row>
    <row r="35" spans="1:4" ht="105" x14ac:dyDescent="0.25">
      <c r="A35" s="2" t="s">
        <v>9</v>
      </c>
      <c r="B35" s="2" t="s">
        <v>57</v>
      </c>
      <c r="C35" s="2" t="s">
        <v>84</v>
      </c>
      <c r="D35" s="3">
        <v>689637.65</v>
      </c>
    </row>
    <row r="36" spans="1:4" ht="105" x14ac:dyDescent="0.25">
      <c r="A36" s="4" t="s">
        <v>9</v>
      </c>
      <c r="B36" s="4" t="s">
        <v>57</v>
      </c>
      <c r="C36" s="4" t="s">
        <v>85</v>
      </c>
      <c r="D36" s="6">
        <v>256582016.68000001</v>
      </c>
    </row>
    <row r="37" spans="1:4" ht="105" x14ac:dyDescent="0.25">
      <c r="A37" s="2" t="s">
        <v>9</v>
      </c>
      <c r="B37" s="2" t="s">
        <v>57</v>
      </c>
      <c r="C37" s="2" t="s">
        <v>86</v>
      </c>
      <c r="D37" s="3">
        <v>16474350.890000001</v>
      </c>
    </row>
    <row r="38" spans="1:4" ht="105" x14ac:dyDescent="0.25">
      <c r="A38" s="4" t="s">
        <v>9</v>
      </c>
      <c r="B38" s="4" t="s">
        <v>57</v>
      </c>
      <c r="C38" s="4" t="s">
        <v>87</v>
      </c>
      <c r="D38" s="6">
        <v>250020.5</v>
      </c>
    </row>
    <row r="39" spans="1:4" ht="105" x14ac:dyDescent="0.25">
      <c r="A39" s="2" t="s">
        <v>9</v>
      </c>
      <c r="B39" s="2" t="s">
        <v>57</v>
      </c>
      <c r="C39" s="2" t="s">
        <v>16</v>
      </c>
      <c r="D39" s="3">
        <v>71242907.230000004</v>
      </c>
    </row>
    <row r="40" spans="1:4" ht="105" x14ac:dyDescent="0.25">
      <c r="A40" s="4" t="s">
        <v>9</v>
      </c>
      <c r="B40" s="4" t="s">
        <v>57</v>
      </c>
      <c r="C40" s="4" t="s">
        <v>42</v>
      </c>
      <c r="D40" s="6">
        <v>947544.83</v>
      </c>
    </row>
    <row r="41" spans="1:4" ht="105" x14ac:dyDescent="0.25">
      <c r="A41" s="2" t="s">
        <v>9</v>
      </c>
      <c r="B41" s="2" t="s">
        <v>57</v>
      </c>
      <c r="C41" s="2" t="s">
        <v>43</v>
      </c>
      <c r="D41" s="3">
        <v>1153121.28</v>
      </c>
    </row>
    <row r="42" spans="1:4" ht="105" x14ac:dyDescent="0.25">
      <c r="A42" s="4" t="s">
        <v>9</v>
      </c>
      <c r="B42" s="4" t="s">
        <v>57</v>
      </c>
      <c r="C42" s="4" t="s">
        <v>49</v>
      </c>
      <c r="D42" s="6">
        <v>937978.96</v>
      </c>
    </row>
    <row r="43" spans="1:4" ht="105" x14ac:dyDescent="0.25">
      <c r="A43" s="2" t="s">
        <v>9</v>
      </c>
      <c r="B43" s="2" t="s">
        <v>57</v>
      </c>
      <c r="C43" s="2" t="s">
        <v>54</v>
      </c>
      <c r="D43" s="3">
        <v>896116.36</v>
      </c>
    </row>
    <row r="44" spans="1:4" ht="105" x14ac:dyDescent="0.25">
      <c r="A44" s="4" t="s">
        <v>9</v>
      </c>
      <c r="B44" s="4" t="s">
        <v>57</v>
      </c>
      <c r="C44" s="4" t="s">
        <v>50</v>
      </c>
      <c r="D44" s="6">
        <v>1071.2</v>
      </c>
    </row>
    <row r="45" spans="1:4" ht="105" x14ac:dyDescent="0.25">
      <c r="A45" s="2" t="s">
        <v>9</v>
      </c>
      <c r="B45" s="2" t="s">
        <v>57</v>
      </c>
      <c r="C45" s="2" t="s">
        <v>51</v>
      </c>
      <c r="D45" s="3">
        <v>2546.6</v>
      </c>
    </row>
    <row r="46" spans="1:4" ht="105" x14ac:dyDescent="0.25">
      <c r="A46" s="4" t="s">
        <v>9</v>
      </c>
      <c r="B46" s="4" t="s">
        <v>57</v>
      </c>
      <c r="C46" s="4" t="s">
        <v>52</v>
      </c>
      <c r="D46" s="5">
        <v>203.1</v>
      </c>
    </row>
    <row r="47" spans="1:4" ht="105" x14ac:dyDescent="0.25">
      <c r="A47" s="2" t="s">
        <v>9</v>
      </c>
      <c r="B47" s="2" t="s">
        <v>57</v>
      </c>
      <c r="C47" s="2" t="s">
        <v>55</v>
      </c>
      <c r="D47" s="3">
        <v>1445.8</v>
      </c>
    </row>
    <row r="48" spans="1:4" ht="105" x14ac:dyDescent="0.25">
      <c r="A48" s="4" t="s">
        <v>9</v>
      </c>
      <c r="B48" s="4" t="s">
        <v>57</v>
      </c>
      <c r="C48" s="4" t="s">
        <v>21</v>
      </c>
      <c r="D48" s="6">
        <v>1355100466.2</v>
      </c>
    </row>
    <row r="49" spans="1:4" ht="105" x14ac:dyDescent="0.25">
      <c r="A49" s="2" t="s">
        <v>9</v>
      </c>
      <c r="B49" s="2" t="s">
        <v>57</v>
      </c>
      <c r="C49" s="2" t="s">
        <v>22</v>
      </c>
      <c r="D49" s="3">
        <v>210219472.24000001</v>
      </c>
    </row>
    <row r="50" spans="1:4" ht="105" x14ac:dyDescent="0.25">
      <c r="A50" s="4" t="s">
        <v>9</v>
      </c>
      <c r="B50" s="4" t="s">
        <v>57</v>
      </c>
      <c r="C50" s="4" t="s">
        <v>27</v>
      </c>
      <c r="D50" s="6">
        <v>797153.39</v>
      </c>
    </row>
    <row r="51" spans="1:4" ht="105" x14ac:dyDescent="0.25">
      <c r="A51" s="2" t="s">
        <v>9</v>
      </c>
      <c r="B51" s="2" t="s">
        <v>57</v>
      </c>
      <c r="C51" s="2" t="s">
        <v>28</v>
      </c>
      <c r="D51" s="3">
        <v>1533633.69</v>
      </c>
    </row>
    <row r="52" spans="1:4" ht="105" x14ac:dyDescent="0.25">
      <c r="A52" s="4" t="s">
        <v>9</v>
      </c>
      <c r="B52" s="4" t="s">
        <v>57</v>
      </c>
      <c r="C52" s="4" t="s">
        <v>30</v>
      </c>
      <c r="D52" s="6">
        <v>13468999.380000001</v>
      </c>
    </row>
    <row r="53" spans="1:4" ht="105" x14ac:dyDescent="0.25">
      <c r="A53" s="2" t="s">
        <v>9</v>
      </c>
      <c r="B53" s="2" t="s">
        <v>57</v>
      </c>
      <c r="C53" s="2" t="s">
        <v>44</v>
      </c>
      <c r="D53" s="3">
        <v>14354.71</v>
      </c>
    </row>
    <row r="54" spans="1:4" ht="105" x14ac:dyDescent="0.25">
      <c r="A54" s="4" t="s">
        <v>9</v>
      </c>
      <c r="B54" s="4" t="s">
        <v>57</v>
      </c>
      <c r="C54" s="4" t="s">
        <v>45</v>
      </c>
      <c r="D54" s="6">
        <v>1547586.84</v>
      </c>
    </row>
    <row r="55" spans="1:4" ht="105" x14ac:dyDescent="0.25">
      <c r="A55" s="2" t="s">
        <v>9</v>
      </c>
      <c r="B55" s="2" t="s">
        <v>57</v>
      </c>
      <c r="C55" s="2" t="s">
        <v>56</v>
      </c>
      <c r="D55" s="3">
        <v>2308471.0299999998</v>
      </c>
    </row>
    <row r="56" spans="1:4" ht="105" x14ac:dyDescent="0.25">
      <c r="A56" s="4" t="s">
        <v>9</v>
      </c>
      <c r="B56" s="4" t="s">
        <v>57</v>
      </c>
      <c r="C56" s="4" t="s">
        <v>32</v>
      </c>
      <c r="D56" s="6">
        <v>872911.77</v>
      </c>
    </row>
    <row r="57" spans="1:4" ht="105" x14ac:dyDescent="0.25">
      <c r="A57" s="2" t="s">
        <v>9</v>
      </c>
      <c r="B57" s="2" t="s">
        <v>57</v>
      </c>
      <c r="C57" s="2" t="s">
        <v>33</v>
      </c>
      <c r="D57" s="7">
        <v>323</v>
      </c>
    </row>
    <row r="58" spans="1:4" ht="105" x14ac:dyDescent="0.25">
      <c r="A58" s="4" t="s">
        <v>9</v>
      </c>
      <c r="B58" s="4" t="s">
        <v>57</v>
      </c>
      <c r="C58" s="4" t="s">
        <v>34</v>
      </c>
      <c r="D58" s="6">
        <v>320852.11</v>
      </c>
    </row>
    <row r="59" spans="1:4" ht="105" x14ac:dyDescent="0.25">
      <c r="A59" s="2" t="s">
        <v>9</v>
      </c>
      <c r="B59" s="2" t="s">
        <v>57</v>
      </c>
      <c r="C59" s="2" t="s">
        <v>88</v>
      </c>
      <c r="D59" s="3">
        <v>12931.8</v>
      </c>
    </row>
    <row r="60" spans="1:4" ht="105" x14ac:dyDescent="0.25">
      <c r="A60" s="4" t="s">
        <v>9</v>
      </c>
      <c r="B60" s="4" t="s">
        <v>57</v>
      </c>
      <c r="C60" s="4" t="s">
        <v>35</v>
      </c>
      <c r="D60" s="6">
        <v>19098704.620000001</v>
      </c>
    </row>
    <row r="61" spans="1:4" ht="105" x14ac:dyDescent="0.25">
      <c r="A61" s="2" t="s">
        <v>9</v>
      </c>
      <c r="B61" s="2" t="s">
        <v>57</v>
      </c>
      <c r="C61" s="2" t="s">
        <v>89</v>
      </c>
      <c r="D61" s="3">
        <v>27059983.25</v>
      </c>
    </row>
    <row r="62" spans="1:4" ht="105" x14ac:dyDescent="0.25">
      <c r="A62" s="4" t="s">
        <v>9</v>
      </c>
      <c r="B62" s="4" t="s">
        <v>57</v>
      </c>
      <c r="C62" s="4" t="s">
        <v>90</v>
      </c>
      <c r="D62" s="6">
        <v>80011.740000000005</v>
      </c>
    </row>
    <row r="63" spans="1:4" ht="105" x14ac:dyDescent="0.25">
      <c r="A63" s="2" t="s">
        <v>9</v>
      </c>
      <c r="B63" s="2" t="s">
        <v>57</v>
      </c>
      <c r="C63" s="2" t="s">
        <v>91</v>
      </c>
      <c r="D63" s="3">
        <v>450505.85</v>
      </c>
    </row>
    <row r="64" spans="1:4" ht="105" x14ac:dyDescent="0.25">
      <c r="A64" s="4" t="s">
        <v>9</v>
      </c>
      <c r="B64" s="4" t="s">
        <v>57</v>
      </c>
      <c r="C64" s="4" t="s">
        <v>92</v>
      </c>
      <c r="D64" s="6">
        <v>45010.58</v>
      </c>
    </row>
    <row r="65" spans="1:4" ht="105" x14ac:dyDescent="0.25">
      <c r="A65" s="2" t="s">
        <v>9</v>
      </c>
      <c r="B65" s="2" t="s">
        <v>57</v>
      </c>
      <c r="C65" s="2" t="s">
        <v>93</v>
      </c>
      <c r="D65" s="3">
        <v>5869838.5300000003</v>
      </c>
    </row>
    <row r="66" spans="1:4" ht="105" x14ac:dyDescent="0.25">
      <c r="A66" s="4" t="s">
        <v>9</v>
      </c>
      <c r="B66" s="4" t="s">
        <v>57</v>
      </c>
      <c r="C66" s="4" t="s">
        <v>94</v>
      </c>
      <c r="D66" s="6">
        <v>1121415.6399999999</v>
      </c>
    </row>
    <row r="67" spans="1:4" ht="105" x14ac:dyDescent="0.25">
      <c r="A67" s="2" t="s">
        <v>9</v>
      </c>
      <c r="B67" s="2" t="s">
        <v>57</v>
      </c>
      <c r="C67" s="2" t="s">
        <v>95</v>
      </c>
      <c r="D67" s="3">
        <v>5815667.6399999997</v>
      </c>
    </row>
    <row r="68" spans="1:4" ht="105" x14ac:dyDescent="0.25">
      <c r="A68" s="4" t="s">
        <v>9</v>
      </c>
      <c r="B68" s="4" t="s">
        <v>57</v>
      </c>
      <c r="C68" s="4" t="s">
        <v>96</v>
      </c>
      <c r="D68" s="6">
        <v>333568.53000000003</v>
      </c>
    </row>
    <row r="69" spans="1:4" ht="105" x14ac:dyDescent="0.25">
      <c r="A69" s="2" t="s">
        <v>9</v>
      </c>
      <c r="B69" s="2" t="s">
        <v>57</v>
      </c>
      <c r="C69" s="2" t="s">
        <v>97</v>
      </c>
      <c r="D69" s="3">
        <v>1571483.36</v>
      </c>
    </row>
    <row r="70" spans="1:4" ht="105" x14ac:dyDescent="0.25">
      <c r="A70" s="4" t="s">
        <v>9</v>
      </c>
      <c r="B70" s="4" t="s">
        <v>57</v>
      </c>
      <c r="C70" s="4" t="s">
        <v>98</v>
      </c>
      <c r="D70" s="6">
        <v>19668.38</v>
      </c>
    </row>
    <row r="71" spans="1:4" ht="105" x14ac:dyDescent="0.25">
      <c r="A71" s="2" t="s">
        <v>9</v>
      </c>
      <c r="B71" s="2" t="s">
        <v>57</v>
      </c>
      <c r="C71" s="2" t="s">
        <v>99</v>
      </c>
      <c r="D71" s="3">
        <v>8407123.2200000007</v>
      </c>
    </row>
    <row r="72" spans="1:4" ht="105" x14ac:dyDescent="0.25">
      <c r="A72" s="4" t="s">
        <v>9</v>
      </c>
      <c r="B72" s="4" t="s">
        <v>57</v>
      </c>
      <c r="C72" s="4" t="s">
        <v>100</v>
      </c>
      <c r="D72" s="6">
        <v>1080</v>
      </c>
    </row>
    <row r="73" spans="1:4" ht="105" x14ac:dyDescent="0.25">
      <c r="A73" s="2" t="s">
        <v>9</v>
      </c>
      <c r="B73" s="2" t="s">
        <v>57</v>
      </c>
      <c r="C73" s="2" t="s">
        <v>101</v>
      </c>
      <c r="D73" s="3">
        <v>1923846.98</v>
      </c>
    </row>
    <row r="74" spans="1:4" ht="105" x14ac:dyDescent="0.25">
      <c r="A74" s="4" t="s">
        <v>9</v>
      </c>
      <c r="B74" s="4" t="s">
        <v>57</v>
      </c>
      <c r="C74" s="4" t="s">
        <v>102</v>
      </c>
      <c r="D74" s="6">
        <v>1238384.44</v>
      </c>
    </row>
    <row r="75" spans="1:4" ht="105" x14ac:dyDescent="0.25">
      <c r="A75" s="2" t="s">
        <v>9</v>
      </c>
      <c r="B75" s="2" t="s">
        <v>57</v>
      </c>
      <c r="C75" s="2" t="s">
        <v>103</v>
      </c>
      <c r="D75" s="3">
        <v>157104.32999999999</v>
      </c>
    </row>
    <row r="76" spans="1:4" ht="105" x14ac:dyDescent="0.25">
      <c r="A76" s="4" t="s">
        <v>9</v>
      </c>
      <c r="B76" s="4" t="s">
        <v>57</v>
      </c>
      <c r="C76" s="4" t="s">
        <v>104</v>
      </c>
      <c r="D76" s="6">
        <v>110217.86</v>
      </c>
    </row>
    <row r="77" spans="1:4" ht="105" x14ac:dyDescent="0.25">
      <c r="A77" s="2" t="s">
        <v>9</v>
      </c>
      <c r="B77" s="2" t="s">
        <v>57</v>
      </c>
      <c r="C77" s="2" t="s">
        <v>105</v>
      </c>
      <c r="D77" s="3">
        <v>4848.3</v>
      </c>
    </row>
    <row r="78" spans="1:4" ht="105" x14ac:dyDescent="0.25">
      <c r="A78" s="4" t="s">
        <v>9</v>
      </c>
      <c r="B78" s="4" t="s">
        <v>57</v>
      </c>
      <c r="C78" s="4" t="s">
        <v>106</v>
      </c>
      <c r="D78" s="6">
        <v>31792.43</v>
      </c>
    </row>
    <row r="79" spans="1:4" ht="105" x14ac:dyDescent="0.25">
      <c r="A79" s="2" t="s">
        <v>9</v>
      </c>
      <c r="B79" s="2" t="s">
        <v>57</v>
      </c>
      <c r="C79" s="2" t="s">
        <v>107</v>
      </c>
      <c r="D79" s="3">
        <v>220633.28</v>
      </c>
    </row>
    <row r="80" spans="1:4" ht="105" x14ac:dyDescent="0.25">
      <c r="A80" s="4" t="s">
        <v>9</v>
      </c>
      <c r="B80" s="4" t="s">
        <v>57</v>
      </c>
      <c r="C80" s="4" t="s">
        <v>108</v>
      </c>
      <c r="D80" s="6">
        <v>1107314.23</v>
      </c>
    </row>
    <row r="81" spans="1:4" ht="105" x14ac:dyDescent="0.25">
      <c r="A81" s="2" t="s">
        <v>9</v>
      </c>
      <c r="B81" s="2" t="s">
        <v>57</v>
      </c>
      <c r="C81" s="2" t="s">
        <v>109</v>
      </c>
      <c r="D81" s="3">
        <v>20752843.66</v>
      </c>
    </row>
    <row r="82" spans="1:4" ht="105" x14ac:dyDescent="0.25">
      <c r="A82" s="4" t="s">
        <v>9</v>
      </c>
      <c r="B82" s="4" t="s">
        <v>57</v>
      </c>
      <c r="C82" s="4" t="s">
        <v>110</v>
      </c>
      <c r="D82" s="6">
        <v>39856.68</v>
      </c>
    </row>
    <row r="83" spans="1:4" ht="105" x14ac:dyDescent="0.25">
      <c r="A83" s="2" t="s">
        <v>9</v>
      </c>
      <c r="B83" s="2" t="s">
        <v>57</v>
      </c>
      <c r="C83" s="2" t="s">
        <v>111</v>
      </c>
      <c r="D83" s="3">
        <v>58031.21</v>
      </c>
    </row>
    <row r="84" spans="1:4" ht="105" x14ac:dyDescent="0.25">
      <c r="A84" s="4" t="s">
        <v>9</v>
      </c>
      <c r="B84" s="4" t="s">
        <v>57</v>
      </c>
      <c r="C84" s="4" t="s">
        <v>112</v>
      </c>
      <c r="D84" s="6">
        <v>4857475.13</v>
      </c>
    </row>
    <row r="85" spans="1:4" ht="105" x14ac:dyDescent="0.25">
      <c r="A85" s="2" t="s">
        <v>9</v>
      </c>
      <c r="B85" s="2" t="s">
        <v>57</v>
      </c>
      <c r="C85" s="2" t="s">
        <v>113</v>
      </c>
      <c r="D85" s="3">
        <v>49042598.009999998</v>
      </c>
    </row>
    <row r="86" spans="1:4" ht="105" x14ac:dyDescent="0.25">
      <c r="A86" s="4" t="s">
        <v>9</v>
      </c>
      <c r="B86" s="4" t="s">
        <v>57</v>
      </c>
      <c r="C86" s="4" t="s">
        <v>114</v>
      </c>
      <c r="D86" s="6">
        <v>13684850.07</v>
      </c>
    </row>
    <row r="87" spans="1:4" ht="105" x14ac:dyDescent="0.25">
      <c r="A87" s="2" t="s">
        <v>9</v>
      </c>
      <c r="B87" s="2" t="s">
        <v>57</v>
      </c>
      <c r="C87" s="2" t="s">
        <v>115</v>
      </c>
      <c r="D87" s="3">
        <v>1940258.09</v>
      </c>
    </row>
    <row r="88" spans="1:4" ht="105" x14ac:dyDescent="0.25">
      <c r="A88" s="4" t="s">
        <v>9</v>
      </c>
      <c r="B88" s="4" t="s">
        <v>57</v>
      </c>
      <c r="C88" s="4" t="s">
        <v>116</v>
      </c>
      <c r="D88" s="6">
        <v>13618673.279999999</v>
      </c>
    </row>
    <row r="89" spans="1:4" ht="105" x14ac:dyDescent="0.25">
      <c r="A89" s="2" t="s">
        <v>9</v>
      </c>
      <c r="B89" s="2" t="s">
        <v>57</v>
      </c>
      <c r="C89" s="2" t="s">
        <v>117</v>
      </c>
      <c r="D89" s="3">
        <v>306600.55</v>
      </c>
    </row>
    <row r="90" spans="1:4" ht="105" x14ac:dyDescent="0.25">
      <c r="A90" s="4" t="s">
        <v>9</v>
      </c>
      <c r="B90" s="4" t="s">
        <v>57</v>
      </c>
      <c r="C90" s="4" t="s">
        <v>118</v>
      </c>
      <c r="D90" s="6">
        <v>660117.4</v>
      </c>
    </row>
    <row r="91" spans="1:4" ht="105" x14ac:dyDescent="0.25">
      <c r="A91" s="2" t="s">
        <v>9</v>
      </c>
      <c r="B91" s="2" t="s">
        <v>57</v>
      </c>
      <c r="C91" s="2" t="s">
        <v>119</v>
      </c>
      <c r="D91" s="3">
        <v>5302994.91</v>
      </c>
    </row>
    <row r="92" spans="1:4" ht="105" x14ac:dyDescent="0.25">
      <c r="A92" s="4" t="s">
        <v>9</v>
      </c>
      <c r="B92" s="4" t="s">
        <v>57</v>
      </c>
      <c r="C92" s="4" t="s">
        <v>120</v>
      </c>
      <c r="D92" s="6">
        <v>304987.5</v>
      </c>
    </row>
    <row r="93" spans="1:4" ht="105" x14ac:dyDescent="0.25">
      <c r="A93" s="2" t="s">
        <v>9</v>
      </c>
      <c r="B93" s="2" t="s">
        <v>57</v>
      </c>
      <c r="C93" s="2" t="s">
        <v>121</v>
      </c>
      <c r="D93" s="3">
        <v>185400.75</v>
      </c>
    </row>
    <row r="94" spans="1:4" ht="105" x14ac:dyDescent="0.25">
      <c r="A94" s="4" t="s">
        <v>9</v>
      </c>
      <c r="B94" s="4" t="s">
        <v>57</v>
      </c>
      <c r="C94" s="4" t="s">
        <v>122</v>
      </c>
      <c r="D94" s="5">
        <v>9.18</v>
      </c>
    </row>
    <row r="95" spans="1:4" ht="105" x14ac:dyDescent="0.25">
      <c r="A95" s="2" t="s">
        <v>9</v>
      </c>
      <c r="B95" s="2" t="s">
        <v>57</v>
      </c>
      <c r="C95" s="2" t="s">
        <v>36</v>
      </c>
      <c r="D95" s="3">
        <v>121429025.15000001</v>
      </c>
    </row>
    <row r="96" spans="1:4" ht="105" x14ac:dyDescent="0.25">
      <c r="A96" s="4" t="s">
        <v>9</v>
      </c>
      <c r="B96" s="4" t="s">
        <v>57</v>
      </c>
      <c r="C96" s="4" t="s">
        <v>123</v>
      </c>
      <c r="D96" s="6">
        <v>5717.54</v>
      </c>
    </row>
    <row r="97" spans="1:4" ht="105" x14ac:dyDescent="0.25">
      <c r="A97" s="2" t="s">
        <v>9</v>
      </c>
      <c r="B97" s="2" t="s">
        <v>57</v>
      </c>
      <c r="C97" s="2" t="s">
        <v>37</v>
      </c>
      <c r="D97" s="3">
        <v>217931686.68000001</v>
      </c>
    </row>
    <row r="98" spans="1:4" ht="105" x14ac:dyDescent="0.25">
      <c r="A98" s="4" t="s">
        <v>9</v>
      </c>
      <c r="B98" s="4" t="s">
        <v>57</v>
      </c>
      <c r="C98" s="4" t="s">
        <v>124</v>
      </c>
      <c r="D98" s="6">
        <v>3591.67</v>
      </c>
    </row>
    <row r="99" spans="1:4" ht="105" x14ac:dyDescent="0.25">
      <c r="A99" s="2" t="s">
        <v>9</v>
      </c>
      <c r="B99" s="2" t="s">
        <v>57</v>
      </c>
      <c r="C99" s="2" t="s">
        <v>125</v>
      </c>
      <c r="D99" s="3">
        <v>15658.47</v>
      </c>
    </row>
    <row r="100" spans="1:4" ht="105" x14ac:dyDescent="0.25">
      <c r="A100" s="4" t="s">
        <v>9</v>
      </c>
      <c r="B100" s="4" t="s">
        <v>57</v>
      </c>
      <c r="C100" s="4" t="s">
        <v>126</v>
      </c>
      <c r="D100" s="5">
        <v>330</v>
      </c>
    </row>
    <row r="101" spans="1:4" ht="105" x14ac:dyDescent="0.25">
      <c r="A101" s="2" t="s">
        <v>9</v>
      </c>
      <c r="B101" s="2" t="s">
        <v>57</v>
      </c>
      <c r="C101" s="2" t="s">
        <v>127</v>
      </c>
      <c r="D101" s="3">
        <v>9083.42</v>
      </c>
    </row>
    <row r="102" spans="1:4" ht="105" x14ac:dyDescent="0.25">
      <c r="A102" s="4" t="s">
        <v>9</v>
      </c>
      <c r="B102" s="4" t="s">
        <v>57</v>
      </c>
      <c r="C102" s="4" t="s">
        <v>128</v>
      </c>
      <c r="D102" s="6">
        <v>18736000</v>
      </c>
    </row>
    <row r="103" spans="1:4" ht="105" x14ac:dyDescent="0.25">
      <c r="A103" s="2" t="s">
        <v>9</v>
      </c>
      <c r="B103" s="2" t="s">
        <v>57</v>
      </c>
      <c r="C103" s="2" t="s">
        <v>129</v>
      </c>
      <c r="D103" s="3">
        <v>929780.94</v>
      </c>
    </row>
    <row r="104" spans="1:4" ht="105" x14ac:dyDescent="0.25">
      <c r="A104" s="4" t="s">
        <v>9</v>
      </c>
      <c r="B104" s="4" t="s">
        <v>57</v>
      </c>
      <c r="C104" s="4" t="s">
        <v>130</v>
      </c>
      <c r="D104" s="6">
        <v>7178.09</v>
      </c>
    </row>
    <row r="105" spans="1:4" ht="105" x14ac:dyDescent="0.25">
      <c r="A105" s="2" t="s">
        <v>9</v>
      </c>
      <c r="B105" s="2" t="s">
        <v>57</v>
      </c>
      <c r="C105" s="2" t="s">
        <v>131</v>
      </c>
      <c r="D105" s="3">
        <v>320275.17</v>
      </c>
    </row>
    <row r="106" spans="1:4" ht="105" x14ac:dyDescent="0.25">
      <c r="A106" s="4" t="s">
        <v>9</v>
      </c>
      <c r="B106" s="4" t="s">
        <v>57</v>
      </c>
      <c r="C106" s="4" t="s">
        <v>132</v>
      </c>
      <c r="D106" s="6">
        <v>21554</v>
      </c>
    </row>
    <row r="107" spans="1:4" ht="105" x14ac:dyDescent="0.25">
      <c r="A107" s="2" t="s">
        <v>9</v>
      </c>
      <c r="B107" s="2" t="s">
        <v>57</v>
      </c>
      <c r="C107" s="2" t="s">
        <v>133</v>
      </c>
      <c r="D107" s="3">
        <v>1582747.78</v>
      </c>
    </row>
    <row r="108" spans="1:4" ht="105" x14ac:dyDescent="0.25">
      <c r="A108" s="4" t="s">
        <v>9</v>
      </c>
      <c r="B108" s="4" t="s">
        <v>57</v>
      </c>
      <c r="C108" s="4" t="s">
        <v>134</v>
      </c>
      <c r="D108" s="6">
        <v>17440781.109999999</v>
      </c>
    </row>
    <row r="109" spans="1:4" ht="105" x14ac:dyDescent="0.25">
      <c r="A109" s="2" t="s">
        <v>9</v>
      </c>
      <c r="B109" s="2" t="s">
        <v>57</v>
      </c>
      <c r="C109" s="2" t="s">
        <v>135</v>
      </c>
      <c r="D109" s="3">
        <v>5150</v>
      </c>
    </row>
    <row r="110" spans="1:4" x14ac:dyDescent="0.25">
      <c r="A110" s="4"/>
      <c r="B110" s="4"/>
      <c r="C110" s="4" t="s">
        <v>14</v>
      </c>
      <c r="D110" s="6">
        <v>4574903346.1999998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Gráficos</vt:lpstr>
      </vt:variant>
      <vt:variant>
        <vt:i4>1</vt:i4>
      </vt:variant>
    </vt:vector>
  </HeadingPairs>
  <TitlesOfParts>
    <vt:vector size="11" baseType="lpstr">
      <vt:lpstr>Resumo Despesas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Figura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Verrillo</dc:creator>
  <cp:lastModifiedBy>Hp</cp:lastModifiedBy>
  <dcterms:created xsi:type="dcterms:W3CDTF">2019-07-25T00:50:12Z</dcterms:created>
  <dcterms:modified xsi:type="dcterms:W3CDTF">2019-08-05T17:27:36Z</dcterms:modified>
</cp:coreProperties>
</file>